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Communicatie\Nieuwsbrieven\Nieuwsbrieven mailchimp\Nieuwsbrieven 2026\Nieuwsbrief 2026-32\"/>
    </mc:Choice>
  </mc:AlternateContent>
  <xr:revisionPtr revIDLastSave="0" documentId="8_{F9C15D6A-A8EB-4353-B094-B62507FD1A3B}" xr6:coauthVersionLast="47" xr6:coauthVersionMax="47" xr10:uidLastSave="{00000000-0000-0000-0000-000000000000}"/>
  <bookViews>
    <workbookView xWindow="30612" yWindow="-108" windowWidth="30936" windowHeight="16896" xr2:uid="{00000000-000D-0000-FFFF-FFFF00000000}"/>
  </bookViews>
  <sheets>
    <sheet name="Assortiment" sheetId="6" r:id="rId1"/>
    <sheet name="Handelsvoorwaarden" sheetId="4" r:id="rId2"/>
    <sheet name="Diverse artikelen" sheetId="2" r:id="rId3"/>
    <sheet name="Aantal haagconiferen per meter" sheetId="5" r:id="rId4"/>
  </sheets>
  <definedNames>
    <definedName name="_xlnm._FilterDatabase" localSheetId="0" hidden="1">Assortiment!$A$11:$P$335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6" l="1"/>
  <c r="I37" i="6"/>
  <c r="E305" i="6"/>
  <c r="I305" i="6"/>
  <c r="I258" i="6"/>
  <c r="E258" i="6"/>
  <c r="I207" i="6"/>
  <c r="E207" i="6"/>
  <c r="I183" i="6"/>
  <c r="E183" i="6"/>
  <c r="E313" i="6"/>
  <c r="E170" i="6"/>
  <c r="E114" i="6"/>
  <c r="E71" i="6"/>
  <c r="E275" i="6"/>
  <c r="E274" i="6"/>
  <c r="E273" i="6"/>
  <c r="E272" i="6"/>
  <c r="E270" i="6"/>
  <c r="E269" i="6"/>
  <c r="E267" i="6"/>
  <c r="E266" i="6"/>
  <c r="E265" i="6"/>
  <c r="E264" i="6"/>
  <c r="E263" i="6"/>
  <c r="E261" i="6"/>
  <c r="E260" i="6"/>
  <c r="E259" i="6"/>
  <c r="E257" i="6"/>
  <c r="E256" i="6"/>
  <c r="E254" i="6"/>
  <c r="E252" i="6"/>
  <c r="E251" i="6"/>
  <c r="E249" i="6"/>
  <c r="E248" i="6"/>
  <c r="E247" i="6"/>
  <c r="E246" i="6"/>
  <c r="E245" i="6"/>
  <c r="E243" i="6"/>
  <c r="E241" i="6"/>
  <c r="E239" i="6"/>
  <c r="E237" i="6"/>
  <c r="E235" i="6"/>
  <c r="E234" i="6"/>
  <c r="E233" i="6"/>
  <c r="E232" i="6"/>
  <c r="E231" i="6"/>
  <c r="E229" i="6"/>
  <c r="E227" i="6"/>
  <c r="E226" i="6"/>
  <c r="E225" i="6"/>
  <c r="E223" i="6"/>
  <c r="E222" i="6"/>
  <c r="E221" i="6"/>
  <c r="E219" i="6"/>
  <c r="E218" i="6"/>
  <c r="E217" i="6"/>
  <c r="E215" i="6"/>
  <c r="E214" i="6"/>
  <c r="E213" i="6"/>
  <c r="E212" i="6"/>
  <c r="E210" i="6"/>
  <c r="E209" i="6"/>
  <c r="E208" i="6"/>
  <c r="E206" i="6"/>
  <c r="E204" i="6"/>
  <c r="E202" i="6"/>
  <c r="E201" i="6"/>
  <c r="E200" i="6"/>
  <c r="E199" i="6"/>
  <c r="E197" i="6"/>
  <c r="E196" i="6"/>
  <c r="E194" i="6"/>
  <c r="E192" i="6"/>
  <c r="E190" i="6"/>
  <c r="E188" i="6"/>
  <c r="E186" i="6"/>
  <c r="E185" i="6"/>
  <c r="E184" i="6"/>
  <c r="E181" i="6"/>
  <c r="E179" i="6"/>
  <c r="E178" i="6"/>
  <c r="E176" i="6"/>
  <c r="E175" i="6"/>
  <c r="E173" i="6"/>
  <c r="E171" i="6"/>
  <c r="E168" i="6"/>
  <c r="E167" i="6"/>
  <c r="E165" i="6"/>
  <c r="E163" i="6"/>
  <c r="E162" i="6"/>
  <c r="E161" i="6"/>
  <c r="E159" i="6"/>
  <c r="E158" i="6"/>
  <c r="E156" i="6"/>
  <c r="E152" i="6"/>
  <c r="E151" i="6"/>
  <c r="E149" i="6"/>
  <c r="E148" i="6"/>
  <c r="E146" i="6"/>
  <c r="E144" i="6"/>
  <c r="E142" i="6"/>
  <c r="E141" i="6"/>
  <c r="E140" i="6"/>
  <c r="E138" i="6"/>
  <c r="E136" i="6"/>
  <c r="E134" i="6"/>
  <c r="E133" i="6"/>
  <c r="E132" i="6"/>
  <c r="E130" i="6"/>
  <c r="E129" i="6"/>
  <c r="E128" i="6"/>
  <c r="E126" i="6"/>
  <c r="E125" i="6"/>
  <c r="E124" i="6"/>
  <c r="E123" i="6"/>
  <c r="E121" i="6"/>
  <c r="E120" i="6"/>
  <c r="E119" i="6"/>
  <c r="E118" i="6"/>
  <c r="E116" i="6"/>
  <c r="E115" i="6"/>
  <c r="E112" i="6"/>
  <c r="E110" i="6"/>
  <c r="E109" i="6"/>
  <c r="E107" i="6"/>
  <c r="E106" i="6"/>
  <c r="E103" i="6"/>
  <c r="E102" i="6"/>
  <c r="E101" i="6"/>
  <c r="E100" i="6"/>
  <c r="E99" i="6"/>
  <c r="E98" i="6"/>
  <c r="E95" i="6"/>
  <c r="E94" i="6"/>
  <c r="E92" i="6"/>
  <c r="E90" i="6"/>
  <c r="E88" i="6"/>
  <c r="E86" i="6"/>
  <c r="E84" i="6"/>
  <c r="E83" i="6"/>
  <c r="E82" i="6"/>
  <c r="E80" i="6"/>
  <c r="E79" i="6"/>
  <c r="E77" i="6"/>
  <c r="E75" i="6"/>
  <c r="E74" i="6"/>
  <c r="E73" i="6"/>
  <c r="E69" i="6"/>
  <c r="E68" i="6"/>
  <c r="E67" i="6"/>
  <c r="E65" i="6"/>
  <c r="E63" i="6"/>
  <c r="E62" i="6"/>
  <c r="E61" i="6"/>
  <c r="E60" i="6"/>
  <c r="E59" i="6"/>
  <c r="E58" i="6"/>
  <c r="E57" i="6"/>
  <c r="E56" i="6"/>
  <c r="E54" i="6"/>
  <c r="E53" i="6"/>
  <c r="E52" i="6"/>
  <c r="E51" i="6"/>
  <c r="E50" i="6"/>
  <c r="E49" i="6"/>
  <c r="E48" i="6"/>
  <c r="E47" i="6"/>
  <c r="E46" i="6"/>
  <c r="E45" i="6"/>
  <c r="E44" i="6"/>
  <c r="E43" i="6"/>
  <c r="E42" i="6"/>
  <c r="E41" i="6"/>
  <c r="E40" i="6"/>
  <c r="E38" i="6"/>
  <c r="E36" i="6"/>
  <c r="E34" i="6"/>
  <c r="E32" i="6"/>
  <c r="E31" i="6"/>
  <c r="E29" i="6"/>
  <c r="E27" i="6"/>
  <c r="E16" i="6"/>
  <c r="E17" i="6"/>
  <c r="E15" i="6"/>
  <c r="E276" i="6"/>
  <c r="E271" i="6"/>
  <c r="E268" i="6"/>
  <c r="E262" i="6"/>
  <c r="E255" i="6"/>
  <c r="E253" i="6"/>
  <c r="E250" i="6"/>
  <c r="E244" i="6"/>
  <c r="E242" i="6"/>
  <c r="E240" i="6"/>
  <c r="E238" i="6"/>
  <c r="E236" i="6"/>
  <c r="E230" i="6"/>
  <c r="E228" i="6"/>
  <c r="E224" i="6"/>
  <c r="E220" i="6"/>
  <c r="E216" i="6"/>
  <c r="E211" i="6"/>
  <c r="E205" i="6"/>
  <c r="E203" i="6"/>
  <c r="E198" i="6"/>
  <c r="E195" i="6"/>
  <c r="E193" i="6"/>
  <c r="E191" i="6"/>
  <c r="E189" i="6"/>
  <c r="E187" i="6"/>
  <c r="E182" i="6"/>
  <c r="E180" i="6"/>
  <c r="E177" i="6"/>
  <c r="E174" i="6"/>
  <c r="E172" i="6"/>
  <c r="E169" i="6"/>
  <c r="E166" i="6"/>
  <c r="E164" i="6"/>
  <c r="E160" i="6"/>
  <c r="E157" i="6"/>
  <c r="E155" i="6"/>
  <c r="E154" i="6"/>
  <c r="E153" i="6"/>
  <c r="E150" i="6"/>
  <c r="E147" i="6"/>
  <c r="E145" i="6"/>
  <c r="E143" i="6"/>
  <c r="E139" i="6"/>
  <c r="E137" i="6"/>
  <c r="E135" i="6"/>
  <c r="E131" i="6"/>
  <c r="E127" i="6"/>
  <c r="E122" i="6"/>
  <c r="E117" i="6"/>
  <c r="E113" i="6"/>
  <c r="E111" i="6"/>
  <c r="E108" i="6"/>
  <c r="E105" i="6"/>
  <c r="E104" i="6"/>
  <c r="E97" i="6"/>
  <c r="E96" i="6"/>
  <c r="E93" i="6"/>
  <c r="E91" i="6"/>
  <c r="E89" i="6"/>
  <c r="E87" i="6"/>
  <c r="E85" i="6"/>
  <c r="E81" i="6"/>
  <c r="E78" i="6"/>
  <c r="E76" i="6"/>
  <c r="E72" i="6"/>
  <c r="E70" i="6"/>
  <c r="E66" i="6"/>
  <c r="E64" i="6"/>
  <c r="E55" i="6"/>
  <c r="E39" i="6"/>
  <c r="E35" i="6"/>
  <c r="E33" i="6"/>
  <c r="E30" i="6"/>
  <c r="E28" i="6"/>
  <c r="E26" i="6"/>
  <c r="E309" i="6"/>
  <c r="E308" i="6"/>
  <c r="E307" i="6"/>
  <c r="E306"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5" i="6"/>
  <c r="E14" i="6" l="1"/>
  <c r="I14" i="6"/>
  <c r="I15" i="6"/>
  <c r="I16" i="6"/>
  <c r="I17" i="6"/>
  <c r="E18" i="6"/>
  <c r="E19" i="6"/>
  <c r="I20" i="6"/>
  <c r="E21" i="6"/>
  <c r="I21" i="6"/>
  <c r="I22" i="6"/>
  <c r="E23" i="6"/>
  <c r="I23" i="6"/>
  <c r="E24" i="6"/>
  <c r="I24" i="6"/>
  <c r="I25" i="6"/>
  <c r="I26" i="6"/>
  <c r="I27" i="6"/>
  <c r="I28" i="6"/>
  <c r="I29" i="6"/>
  <c r="I30" i="6"/>
  <c r="I31" i="6"/>
  <c r="I32" i="6"/>
  <c r="I34" i="6"/>
  <c r="I35" i="6"/>
  <c r="I36" i="6"/>
  <c r="I39" i="6"/>
  <c r="I40" i="6"/>
  <c r="I41" i="6"/>
  <c r="I42" i="6"/>
  <c r="I43" i="6"/>
  <c r="I44" i="6"/>
  <c r="I45" i="6"/>
  <c r="I46" i="6"/>
  <c r="I47" i="6"/>
  <c r="I48" i="6"/>
  <c r="I49" i="6"/>
  <c r="I50" i="6"/>
  <c r="I51" i="6"/>
  <c r="I52" i="6"/>
  <c r="I53" i="6"/>
  <c r="I54" i="6"/>
  <c r="I55" i="6"/>
  <c r="I56" i="6"/>
  <c r="I57" i="6"/>
  <c r="I58" i="6"/>
  <c r="I60" i="6"/>
  <c r="I61" i="6"/>
  <c r="I63" i="6"/>
  <c r="I64" i="6"/>
  <c r="I65" i="6"/>
  <c r="I66" i="6"/>
  <c r="I67" i="6"/>
  <c r="I68" i="6"/>
  <c r="I69" i="6"/>
  <c r="I70" i="6"/>
  <c r="I71" i="6"/>
  <c r="I72" i="6"/>
  <c r="I73" i="6"/>
  <c r="I74" i="6"/>
  <c r="I75" i="6"/>
  <c r="I76" i="6"/>
  <c r="I77" i="6"/>
  <c r="I78" i="6"/>
  <c r="I79" i="6"/>
  <c r="I80" i="6"/>
  <c r="I81"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6" i="6"/>
  <c r="I127" i="6"/>
  <c r="I128" i="6"/>
  <c r="I129" i="6"/>
  <c r="I130" i="6"/>
  <c r="I131" i="6"/>
  <c r="I133" i="6"/>
  <c r="I134" i="6"/>
  <c r="I135" i="6"/>
  <c r="I137" i="6"/>
  <c r="I138" i="6"/>
  <c r="I139" i="6"/>
  <c r="I140" i="6"/>
  <c r="I141" i="6"/>
  <c r="I143" i="6"/>
  <c r="I144" i="6"/>
  <c r="I146" i="6"/>
  <c r="I147" i="6"/>
  <c r="I148" i="6"/>
  <c r="I149" i="6"/>
  <c r="I150" i="6"/>
  <c r="I151" i="6"/>
  <c r="I152" i="6"/>
  <c r="I153" i="6"/>
  <c r="I154" i="6"/>
  <c r="I155" i="6"/>
  <c r="I156" i="6"/>
  <c r="I157" i="6"/>
  <c r="I158" i="6"/>
  <c r="I159" i="6"/>
  <c r="I161" i="6"/>
  <c r="I162" i="6"/>
  <c r="I163" i="6"/>
  <c r="I164" i="6"/>
  <c r="I165" i="6"/>
  <c r="I166" i="6"/>
  <c r="I167" i="6"/>
  <c r="I168" i="6"/>
  <c r="I169" i="6"/>
  <c r="I170" i="6"/>
  <c r="I171" i="6"/>
  <c r="I172" i="6"/>
  <c r="I174" i="6"/>
  <c r="I175" i="6"/>
  <c r="I176" i="6"/>
  <c r="I177" i="6"/>
  <c r="I178" i="6"/>
  <c r="I179" i="6"/>
  <c r="I180" i="6"/>
  <c r="I181" i="6"/>
  <c r="I182" i="6"/>
  <c r="I184" i="6"/>
  <c r="I185" i="6"/>
  <c r="I186" i="6"/>
  <c r="I187" i="6"/>
  <c r="I188" i="6"/>
  <c r="I189" i="6"/>
  <c r="I190" i="6"/>
  <c r="I191" i="6"/>
  <c r="I192" i="6"/>
  <c r="I193" i="6"/>
  <c r="I194" i="6"/>
  <c r="I195" i="6"/>
  <c r="I196" i="6"/>
  <c r="I197" i="6"/>
  <c r="I198" i="6"/>
  <c r="I199" i="6"/>
  <c r="I201" i="6"/>
  <c r="I202" i="6"/>
  <c r="I203" i="6"/>
  <c r="I204" i="6"/>
  <c r="I205" i="6"/>
  <c r="I206"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50" i="6"/>
  <c r="I251" i="6"/>
  <c r="I253" i="6"/>
  <c r="I254" i="6"/>
  <c r="I255" i="6"/>
  <c r="I256" i="6"/>
  <c r="I257" i="6"/>
  <c r="I259" i="6"/>
  <c r="I260" i="6"/>
  <c r="I261" i="6"/>
  <c r="I262" i="6"/>
  <c r="I263" i="6"/>
  <c r="I264" i="6"/>
  <c r="I265" i="6"/>
  <c r="I266" i="6"/>
  <c r="I267" i="6"/>
  <c r="I268" i="6"/>
  <c r="I269" i="6"/>
  <c r="I270" i="6"/>
  <c r="I271" i="6"/>
  <c r="I272" i="6"/>
  <c r="I273" i="6"/>
  <c r="I275" i="6"/>
  <c r="I276" i="6"/>
  <c r="I279" i="6"/>
  <c r="I280" i="6"/>
  <c r="I281" i="6"/>
  <c r="I282" i="6"/>
  <c r="I284" i="6"/>
  <c r="I285" i="6"/>
  <c r="I286" i="6"/>
  <c r="I287" i="6"/>
  <c r="I288" i="6"/>
  <c r="I289" i="6"/>
  <c r="I290" i="6"/>
  <c r="I291" i="6"/>
  <c r="I292" i="6"/>
  <c r="I293" i="6"/>
  <c r="I294" i="6"/>
  <c r="I295" i="6"/>
  <c r="I296" i="6"/>
  <c r="I297" i="6"/>
  <c r="I298" i="6"/>
  <c r="I299" i="6"/>
  <c r="I300" i="6"/>
  <c r="I301" i="6"/>
  <c r="I302" i="6"/>
  <c r="I303" i="6"/>
  <c r="I304" i="6"/>
  <c r="I306" i="6"/>
  <c r="I307" i="6"/>
  <c r="I308" i="6"/>
  <c r="I309" i="6"/>
  <c r="E310" i="6"/>
  <c r="I310" i="6"/>
  <c r="E311" i="6"/>
  <c r="I311" i="6"/>
  <c r="E312" i="6"/>
  <c r="I312" i="6"/>
  <c r="I313" i="6"/>
  <c r="E314" i="6"/>
  <c r="I314" i="6"/>
  <c r="E315" i="6"/>
  <c r="I315" i="6"/>
  <c r="E318" i="6"/>
  <c r="I318" i="6"/>
  <c r="E319" i="6"/>
  <c r="I319" i="6"/>
  <c r="E320" i="6"/>
  <c r="I320" i="6"/>
  <c r="E321" i="6"/>
  <c r="I321" i="6"/>
  <c r="E322" i="6"/>
  <c r="I322" i="6"/>
  <c r="E323" i="6"/>
  <c r="I323" i="6"/>
  <c r="E324" i="6"/>
  <c r="I324" i="6"/>
  <c r="E325" i="6"/>
  <c r="E326" i="6"/>
  <c r="E327" i="6"/>
  <c r="E328" i="6"/>
  <c r="E329" i="6"/>
  <c r="E330" i="6"/>
  <c r="E331" i="6"/>
  <c r="I331" i="6"/>
  <c r="E332" i="6"/>
  <c r="I332" i="6"/>
  <c r="E333" i="6"/>
  <c r="I333" i="6"/>
  <c r="E334" i="6"/>
  <c r="I334" i="6"/>
  <c r="E335" i="6"/>
  <c r="I335" i="6"/>
</calcChain>
</file>

<file path=xl/sharedStrings.xml><?xml version="1.0" encoding="utf-8"?>
<sst xmlns="http://schemas.openxmlformats.org/spreadsheetml/2006/main" count="2432" uniqueCount="696">
  <si>
    <t>Bel: +31 182 61 29 28</t>
  </si>
  <si>
    <t>Lagen/CC</t>
  </si>
  <si>
    <t>Prijs €</t>
  </si>
  <si>
    <t>Soort</t>
  </si>
  <si>
    <t>Maat</t>
  </si>
  <si>
    <t>Plantmaat</t>
  </si>
  <si>
    <t>Pot</t>
  </si>
  <si>
    <t>Hoogte</t>
  </si>
  <si>
    <t>Planten/laag</t>
  </si>
  <si>
    <t>Barcode</t>
  </si>
  <si>
    <t>Foto</t>
  </si>
  <si>
    <t>Opmerking</t>
  </si>
  <si>
    <t>o</t>
  </si>
  <si>
    <t>Regel voor opmaak</t>
  </si>
  <si>
    <t>20-25</t>
  </si>
  <si>
    <t>C3</t>
  </si>
  <si>
    <t>klik hier</t>
  </si>
  <si>
    <t>25-30</t>
  </si>
  <si>
    <t>C5</t>
  </si>
  <si>
    <t>40-50</t>
  </si>
  <si>
    <t>30-40</t>
  </si>
  <si>
    <t>6a</t>
  </si>
  <si>
    <t>191000.040C03</t>
  </si>
  <si>
    <t>Abies koreana</t>
  </si>
  <si>
    <t>191000.040C05</t>
  </si>
  <si>
    <t>Araucaria araucana</t>
  </si>
  <si>
    <t>7b</t>
  </si>
  <si>
    <t>196000.060C03</t>
  </si>
  <si>
    <t>Cedrus deodara</t>
  </si>
  <si>
    <t>50-60</t>
  </si>
  <si>
    <t>196000.080C05</t>
  </si>
  <si>
    <t>60-80</t>
  </si>
  <si>
    <t>Cedrus deodara 'Aurea'</t>
  </si>
  <si>
    <t>196400.025C03</t>
  </si>
  <si>
    <t>Cedrus deodara 'Feelin' Blue'</t>
  </si>
  <si>
    <t>196600.030C03</t>
  </si>
  <si>
    <t>Cedrus deodara 'Golden Horizon'</t>
  </si>
  <si>
    <t>Cedrus deodara 'Pendula'</t>
  </si>
  <si>
    <t>Cedrus libani</t>
  </si>
  <si>
    <t>7a</t>
  </si>
  <si>
    <t>198500.060C03</t>
  </si>
  <si>
    <t>Cedrus libani 'Glauca'</t>
  </si>
  <si>
    <t>198500.080C05</t>
  </si>
  <si>
    <t>80-100</t>
  </si>
  <si>
    <t>C7,5</t>
  </si>
  <si>
    <t>Cedrus libani 'Glauca Pendula'</t>
  </si>
  <si>
    <t>201100.040C03</t>
  </si>
  <si>
    <t>Cephalotaxus harringtonii 'Fastigiata'</t>
  </si>
  <si>
    <t>201100.060C05</t>
  </si>
  <si>
    <t>201200.040C03</t>
  </si>
  <si>
    <t>Cephalotaxus harringtonii 'Korean Gold'</t>
  </si>
  <si>
    <t>201700.060C03</t>
  </si>
  <si>
    <t>Chamaecyparis law. 'Columnaris'</t>
  </si>
  <si>
    <t>201850.050C03</t>
  </si>
  <si>
    <t>Chamaecyparis law. 'Drooping Solo'</t>
  </si>
  <si>
    <t>6b</t>
  </si>
  <si>
    <t>202000.040C03</t>
  </si>
  <si>
    <t>Chamaecyparis law. 'Ellwoodii'</t>
  </si>
  <si>
    <t>202200.040C03</t>
  </si>
  <si>
    <t xml:space="preserve">Chamaecyparis law. 'Ellw. Gold'  </t>
  </si>
  <si>
    <t>203000.040C03</t>
  </si>
  <si>
    <t>Chamaecyparis law. 'Globosa'</t>
  </si>
  <si>
    <t>205000.050C03</t>
  </si>
  <si>
    <t>Chamaecyparis law. 'Ivonne'</t>
  </si>
  <si>
    <t>205500.050C03</t>
  </si>
  <si>
    <t>206000.040C03</t>
  </si>
  <si>
    <t>Chamaecyparis law. 'Little Spire'</t>
  </si>
  <si>
    <t>213000.030C03</t>
  </si>
  <si>
    <t>Chamaecyparis law. 'Pearly Swirls'</t>
  </si>
  <si>
    <t>214000.040C03</t>
  </si>
  <si>
    <t>Chamaecyparis law. 'Snow White'</t>
  </si>
  <si>
    <t>224400.030C03</t>
  </si>
  <si>
    <t>Chamaecyparis law. 'Sunkist'</t>
  </si>
  <si>
    <t>224700.040C03</t>
  </si>
  <si>
    <t>Chamaecyparis law. 'Wisselii'</t>
  </si>
  <si>
    <t>5b</t>
  </si>
  <si>
    <t>Chamaecyparis nootk. 'Pendula'</t>
  </si>
  <si>
    <t>224850.025C03</t>
  </si>
  <si>
    <t>Chamaecyparis obtusa 'Brigitte'</t>
  </si>
  <si>
    <t>224900.020C03</t>
  </si>
  <si>
    <t>Chamaecyparis obtusa 'Butterball'</t>
  </si>
  <si>
    <t>15-20</t>
  </si>
  <si>
    <t>225000.020C03</t>
  </si>
  <si>
    <t>Chamaecyparis obtusa 'Drath'</t>
  </si>
  <si>
    <t>225100.040C03</t>
  </si>
  <si>
    <t>Chamaecyparis obtusa 'Fernspray Gold'</t>
  </si>
  <si>
    <t>225500.025C03</t>
  </si>
  <si>
    <t>Chamaecyparis obtusa 'Nana Aurea'</t>
  </si>
  <si>
    <t>225500.030C05</t>
  </si>
  <si>
    <t>225600.025C03</t>
  </si>
  <si>
    <t>Chamaecyparis obtusa 'Nana Gracilis'</t>
  </si>
  <si>
    <t>225600.030C05</t>
  </si>
  <si>
    <t>225700.030C03</t>
  </si>
  <si>
    <t>Chamaecyparis obtusa 'Pygmaea'</t>
  </si>
  <si>
    <t>225800.030C03</t>
  </si>
  <si>
    <t>Chamaecyparis obtusa 'Saffron Spray'</t>
  </si>
  <si>
    <t>226000.030C03</t>
  </si>
  <si>
    <t>Chamaecyparis pis. 'Baby Blue'</t>
  </si>
  <si>
    <t xml:space="preserve">25-30 </t>
  </si>
  <si>
    <t>226050.025C03</t>
  </si>
  <si>
    <t>226150.030C03</t>
  </si>
  <si>
    <t>226300.030C03</t>
  </si>
  <si>
    <t>Chamaecyparis pis. 'Filifera Aurea'</t>
  </si>
  <si>
    <t>226300.040C05</t>
  </si>
  <si>
    <t>226400.030C03</t>
  </si>
  <si>
    <t>Chamaecyparis pis. 'Filifera Nana'</t>
  </si>
  <si>
    <t>226400.040C05</t>
  </si>
  <si>
    <t>226600.030C03</t>
  </si>
  <si>
    <t>Chamaecyparis pis. 'Squarrosa'</t>
  </si>
  <si>
    <t>226700.025C03</t>
  </si>
  <si>
    <t>Chamaecyparis pis. 'Sungold'</t>
  </si>
  <si>
    <t>226700.040C05</t>
  </si>
  <si>
    <t>226800.025C03</t>
  </si>
  <si>
    <t>227100.050C03</t>
  </si>
  <si>
    <t>Cryptomeria jap. 'Cristata'</t>
  </si>
  <si>
    <t>227300.050C05</t>
  </si>
  <si>
    <t>Cryptomeria jap. 'Elegans Virides'</t>
  </si>
  <si>
    <t>227450.100C05</t>
  </si>
  <si>
    <t xml:space="preserve">Cryptomeria jap. 'Kitayama' </t>
  </si>
  <si>
    <t>227470.060C03</t>
  </si>
  <si>
    <t>227500.030C03</t>
  </si>
  <si>
    <t>Cryptomeria jap. 'Little Champion'</t>
  </si>
  <si>
    <t>227600.030C03</t>
  </si>
  <si>
    <t>Cryptomeria jap. 'Monstrosa Nana'</t>
  </si>
  <si>
    <t>227700.060C03</t>
  </si>
  <si>
    <t>Cryptomeria jap. 'Rasen'</t>
  </si>
  <si>
    <t>227700.100C05</t>
  </si>
  <si>
    <t>Cryptomeria jap. 'Sekkan'</t>
  </si>
  <si>
    <t>227850.020C03</t>
  </si>
  <si>
    <t>Cryptomeria jap. 'Twinkle Toes'</t>
  </si>
  <si>
    <t>227900.025C03</t>
  </si>
  <si>
    <t>Cryptomeria jap. 'Vilmoriniana'</t>
  </si>
  <si>
    <t>228000.025C03</t>
  </si>
  <si>
    <t>Cryptomeria jap. 'Vilmorin Gold'</t>
  </si>
  <si>
    <t>228100.025C03</t>
  </si>
  <si>
    <t>Cryptomeria jap. 'Yokohama'</t>
  </si>
  <si>
    <t>Cupressocyparis leyl. 'Gold Rider'</t>
  </si>
  <si>
    <t>Cupressus arizonica 'Glauca'</t>
  </si>
  <si>
    <t>Cupressus sempervirens 'Totem'</t>
  </si>
  <si>
    <t>Ginkgo biloba</t>
  </si>
  <si>
    <t>5a</t>
  </si>
  <si>
    <t>229900.025C03</t>
  </si>
  <si>
    <t>Juniperus chinensis 'Blaauw'</t>
  </si>
  <si>
    <t>230000.040C03</t>
  </si>
  <si>
    <t>Juniperus chinensis 'Blue Alps'</t>
  </si>
  <si>
    <t>230000.050C05</t>
  </si>
  <si>
    <t>230200.050C03</t>
  </si>
  <si>
    <t>Juniperus chinensis 'Stricta'</t>
  </si>
  <si>
    <t>230200.060C05</t>
  </si>
  <si>
    <t>230200.080C07</t>
  </si>
  <si>
    <t>230700.040C03</t>
  </si>
  <si>
    <t>Juniperus communis 'Compressa'</t>
  </si>
  <si>
    <t>231500.040C03</t>
  </si>
  <si>
    <t>Juniperus communis 'Green Carpet'</t>
  </si>
  <si>
    <t>231500.050C05</t>
  </si>
  <si>
    <t>232000.030C03</t>
  </si>
  <si>
    <t>Juniperus communis 'Repanda'</t>
  </si>
  <si>
    <t>232200.060C03</t>
  </si>
  <si>
    <t>Juniperus communis 'Suecica'</t>
  </si>
  <si>
    <t>232400.040C03</t>
  </si>
  <si>
    <t>Juniperus conferta 'Schlager'</t>
  </si>
  <si>
    <t>232400.050C05</t>
  </si>
  <si>
    <t xml:space="preserve">Juniperus conferta 'Schlager' </t>
  </si>
  <si>
    <t>232450.040C03</t>
  </si>
  <si>
    <t xml:space="preserve">Juniperus davurica 'Leningrad' </t>
  </si>
  <si>
    <t>232500.040C03</t>
  </si>
  <si>
    <t>Juniperus hor. 'Andorra Compact'</t>
  </si>
  <si>
    <t>232700.030C03</t>
  </si>
  <si>
    <t>Juniperus hor. 'Blue Chip'</t>
  </si>
  <si>
    <t>Juniperus hor. 'Golden Carpet'</t>
  </si>
  <si>
    <t>233300.025C03</t>
  </si>
  <si>
    <t>Juniperus hor. 'Limeglow'</t>
  </si>
  <si>
    <t>233700.030C03</t>
  </si>
  <si>
    <t>Juniperus hor. 'Wiltonii'</t>
  </si>
  <si>
    <t>233700.040C05</t>
  </si>
  <si>
    <t>233900.030C03</t>
  </si>
  <si>
    <t>Juniperus pfitzeriana 'Gold Coast'</t>
  </si>
  <si>
    <t>234000.030C03</t>
  </si>
  <si>
    <t>Juniperus pfitzeriana 'Gold Star'</t>
  </si>
  <si>
    <t>234200.040C03</t>
  </si>
  <si>
    <t>Juniperus pfitzeriana 'Mint Julep'</t>
  </si>
  <si>
    <t>234200.050C05</t>
  </si>
  <si>
    <t>235000.030C03</t>
  </si>
  <si>
    <t>Juniperus pfitzeriana 'Old Gold'</t>
  </si>
  <si>
    <t>235000.040C05</t>
  </si>
  <si>
    <t>235400.030C03</t>
  </si>
  <si>
    <t>Juniperus procumbens 'Nana'</t>
  </si>
  <si>
    <t>235400.040C05</t>
  </si>
  <si>
    <t>235500.030C03</t>
  </si>
  <si>
    <t>Juniperus sabina</t>
  </si>
  <si>
    <t>235600.030C03</t>
  </si>
  <si>
    <t>Juniperus sabina 'Tamariscifolia'</t>
  </si>
  <si>
    <t>235800.060C03</t>
  </si>
  <si>
    <t>Juniperus scopulorum 'Blue Arrow'</t>
  </si>
  <si>
    <t>236000.040C03</t>
  </si>
  <si>
    <t>Juniperus squamata 'Blue Carpet'</t>
  </si>
  <si>
    <t>236000.050C05</t>
  </si>
  <si>
    <t>236500.025C03</t>
  </si>
  <si>
    <t>Juniperus squamata 'Blue Star'</t>
  </si>
  <si>
    <t>236500.030C05</t>
  </si>
  <si>
    <t>236600.040C03</t>
  </si>
  <si>
    <t>Juniperus squamata 'Blue Swede'</t>
  </si>
  <si>
    <t>236700.030C03</t>
  </si>
  <si>
    <t>Juniperus squamata 'Holger'</t>
  </si>
  <si>
    <t>236700.040C05</t>
  </si>
  <si>
    <t>236900.040C03</t>
  </si>
  <si>
    <t>Juniperus squamata 'Meyeri'</t>
  </si>
  <si>
    <t>237500.030C03</t>
  </si>
  <si>
    <t>Juniperus virginiana 'Grey Owl'</t>
  </si>
  <si>
    <t>Larix decidua</t>
  </si>
  <si>
    <t>237700.125C05</t>
  </si>
  <si>
    <t>Larix kaempferi</t>
  </si>
  <si>
    <t>240000.040C03</t>
  </si>
  <si>
    <t>Microbiota decussata</t>
  </si>
  <si>
    <t>240000.050C05</t>
  </si>
  <si>
    <t>240500.025C03</t>
  </si>
  <si>
    <t>Picea abies 'Little Gem'</t>
  </si>
  <si>
    <t>Picea abies 'Nidiformis'</t>
  </si>
  <si>
    <t>241000.050C05</t>
  </si>
  <si>
    <t>241500.020C03</t>
  </si>
  <si>
    <t>Picea abies 'Tompa'</t>
  </si>
  <si>
    <t>Picea abies 'Will's Zwerg'</t>
  </si>
  <si>
    <t>243000.025C03</t>
  </si>
  <si>
    <t>Picea glauca 'Alberta Globe'</t>
  </si>
  <si>
    <t>243000.030C05</t>
  </si>
  <si>
    <t>245000.025C03</t>
  </si>
  <si>
    <t>Picea glauca 'Echiniformis'</t>
  </si>
  <si>
    <t>245500.040C03</t>
  </si>
  <si>
    <t>Picea glauca 'J.W. Daisy's White'</t>
  </si>
  <si>
    <t>246000.050C03</t>
  </si>
  <si>
    <t>246000.060C05</t>
  </si>
  <si>
    <t>246000.080C07</t>
  </si>
  <si>
    <t>Picea glauca 'Rainbow's End'</t>
  </si>
  <si>
    <t>246300.040C03</t>
  </si>
  <si>
    <t>Picea glauca 'Sander's Blue'</t>
  </si>
  <si>
    <t>246300.060C05</t>
  </si>
  <si>
    <t>246600.030C03</t>
  </si>
  <si>
    <t>Picea glauca 'Zuckerhut'</t>
  </si>
  <si>
    <t>247000.050C03</t>
  </si>
  <si>
    <t>Picea omorika</t>
  </si>
  <si>
    <t>247000.060C05</t>
  </si>
  <si>
    <t>248000.040C03</t>
  </si>
  <si>
    <t>Picea pungens 'Glauca'</t>
  </si>
  <si>
    <t>248000.060C05</t>
  </si>
  <si>
    <t>248100.025C03</t>
  </si>
  <si>
    <t>Picea pungens 'Glauca Globosa'</t>
  </si>
  <si>
    <t>248100.030C05</t>
  </si>
  <si>
    <t>249500.030C03</t>
  </si>
  <si>
    <t>Pinus densiflora 'Low Glow'</t>
  </si>
  <si>
    <t>249650.040C03</t>
  </si>
  <si>
    <t>Pinus flexilis 'VanderWolf's Pyramid'</t>
  </si>
  <si>
    <t>249700.030C03</t>
  </si>
  <si>
    <t>Pinus heldreichii 'Compact Gem'</t>
  </si>
  <si>
    <t>249700.040C05</t>
  </si>
  <si>
    <t>250100.025C03</t>
  </si>
  <si>
    <t>Pinus mugo 'Carstens Wintergold'</t>
  </si>
  <si>
    <t>250100.030C05</t>
  </si>
  <si>
    <t>250300.025C03</t>
  </si>
  <si>
    <t>Pinus mugo 'Mops'</t>
  </si>
  <si>
    <t>250300.030C05</t>
  </si>
  <si>
    <t>250400.030C03</t>
  </si>
  <si>
    <t>250400.040C05</t>
  </si>
  <si>
    <t>250500.025C03</t>
  </si>
  <si>
    <t>250700.050C03</t>
  </si>
  <si>
    <t>Pinus nigra nigra</t>
  </si>
  <si>
    <t>251700.040C03</t>
  </si>
  <si>
    <t>Pinus parviflora 'Glauca'</t>
  </si>
  <si>
    <t>251800.030C03</t>
  </si>
  <si>
    <t>Pinus parviflora 'Negishi'</t>
  </si>
  <si>
    <t>251900.025C03</t>
  </si>
  <si>
    <t>Pinus pumila 'Glauca'</t>
  </si>
  <si>
    <t>252000.030C03</t>
  </si>
  <si>
    <t>Pinus schwerinii 'Wiethorst'</t>
  </si>
  <si>
    <t>252200.030C03</t>
  </si>
  <si>
    <t>Pinus strobus 'Minima'</t>
  </si>
  <si>
    <t>252300.030C03</t>
  </si>
  <si>
    <t>Pinus strobus 'Blue Shag' (Radiata)</t>
  </si>
  <si>
    <t>252400.030C03</t>
  </si>
  <si>
    <t>Pinus strobus 'Tiny Kurls'</t>
  </si>
  <si>
    <t>252800.030C03</t>
  </si>
  <si>
    <t>Pinus sylvestris 'Watereri'</t>
  </si>
  <si>
    <t>253000.040C03</t>
  </si>
  <si>
    <t>Pinus wallichiana</t>
  </si>
  <si>
    <t>257000.030C03</t>
  </si>
  <si>
    <t>Platycladus orient. 'Aurea Nana'</t>
  </si>
  <si>
    <t xml:space="preserve">Platycladus orient. 'Pyramidalis Aurea' </t>
  </si>
  <si>
    <t>260000.030C03</t>
  </si>
  <si>
    <t>Sciadopitys verticillata</t>
  </si>
  <si>
    <t>260000.040C05</t>
  </si>
  <si>
    <t>260070.030C03</t>
  </si>
  <si>
    <t>260170.030C03</t>
  </si>
  <si>
    <t>Sciadopitys verticillata 'Sternschnuppe'</t>
  </si>
  <si>
    <t>260200.080C03</t>
  </si>
  <si>
    <t>Sequoia sempervirens</t>
  </si>
  <si>
    <t>260250.040C03</t>
  </si>
  <si>
    <t>Sequoia sempervirens 'Adpressa'</t>
  </si>
  <si>
    <t>260300.030C03</t>
  </si>
  <si>
    <t>Sequoiadendron giganteum</t>
  </si>
  <si>
    <t>260300.040C05</t>
  </si>
  <si>
    <t>261000.040C03</t>
  </si>
  <si>
    <t>Taxus baccata</t>
  </si>
  <si>
    <t>21(33)</t>
  </si>
  <si>
    <t>261000.050C03</t>
  </si>
  <si>
    <t>261000.060C03</t>
  </si>
  <si>
    <t>261200.050C03</t>
  </si>
  <si>
    <t>Taxus baccata 'Black Tower'</t>
  </si>
  <si>
    <t>261300.050C03</t>
  </si>
  <si>
    <t>Taxus baccata 'David'</t>
  </si>
  <si>
    <t>261300.060C05</t>
  </si>
  <si>
    <t>261400.050C03</t>
  </si>
  <si>
    <t>Taxus baccata 'Fastigiata'</t>
  </si>
  <si>
    <t>261400.060C05</t>
  </si>
  <si>
    <t>261500.050C03</t>
  </si>
  <si>
    <t>Taxus baccata 'Fastigiata Robusta'</t>
  </si>
  <si>
    <t>261500.060C05</t>
  </si>
  <si>
    <t>262000.030C03</t>
  </si>
  <si>
    <t>Taxus baccata 'Repandens'</t>
  </si>
  <si>
    <t>262000.040C05</t>
  </si>
  <si>
    <t>263000.030C03</t>
  </si>
  <si>
    <t>Taxus baccata 'Summergold'</t>
  </si>
  <si>
    <t>263000.040C05</t>
  </si>
  <si>
    <t>263800.030C03</t>
  </si>
  <si>
    <t>Taxus media 'Farmen'</t>
  </si>
  <si>
    <t>263900.040C03</t>
  </si>
  <si>
    <t>Taxus media 'Groenland'</t>
  </si>
  <si>
    <t>Taxus media 'Hicksii'</t>
  </si>
  <si>
    <t>Taxus media 'Hillii'</t>
  </si>
  <si>
    <t>Thuja occidentalis 'Brabant'</t>
  </si>
  <si>
    <t>Thuja occidentalis 'Danica'</t>
  </si>
  <si>
    <t>271500.030C03</t>
  </si>
  <si>
    <t>271500.040C05</t>
  </si>
  <si>
    <t>272100.030C03</t>
  </si>
  <si>
    <t>Thuja occidentalis 'Golden Globe'</t>
  </si>
  <si>
    <t>272100.040C05</t>
  </si>
  <si>
    <t>272200.040C03</t>
  </si>
  <si>
    <t>272200.080C05</t>
  </si>
  <si>
    <t>272300.030C03</t>
  </si>
  <si>
    <t>Thuja occidentalis 'Golden Tuffet'</t>
  </si>
  <si>
    <t>Thuja occidentalis 'Holmstrup'</t>
  </si>
  <si>
    <t>273500.030C03</t>
  </si>
  <si>
    <t>Thuja occidentalis 'Little Giant'</t>
  </si>
  <si>
    <t>273600.030C03</t>
  </si>
  <si>
    <t>273600.040C05</t>
  </si>
  <si>
    <t>273800.030C03</t>
  </si>
  <si>
    <t>Thuja occidentalis 'Rheingold'</t>
  </si>
  <si>
    <t>274000.060C03</t>
  </si>
  <si>
    <t>Thuja occidentalis 'Smaragd'</t>
  </si>
  <si>
    <t>274800.025C03</t>
  </si>
  <si>
    <t>Thuja occidentalis 'Teddy'</t>
  </si>
  <si>
    <t>276000.030C03</t>
  </si>
  <si>
    <t>Thuja occidentalis 'Tiny Tim'</t>
  </si>
  <si>
    <t>276000.040C05</t>
  </si>
  <si>
    <t>278200.050C03</t>
  </si>
  <si>
    <t>279000.025C03</t>
  </si>
  <si>
    <t>Thuja plicata 'Whipcord'</t>
  </si>
  <si>
    <t>279000.040C05</t>
  </si>
  <si>
    <t>280000.030C03</t>
  </si>
  <si>
    <t>Thujopsis dolabrata</t>
  </si>
  <si>
    <t>281000.025C03</t>
  </si>
  <si>
    <t>Thujopsis dolabrata 'Nana'</t>
  </si>
  <si>
    <t>291000.030C03</t>
  </si>
  <si>
    <t>Tsuga canadensis 'Jeddeloh'</t>
  </si>
  <si>
    <t>291000.040C05</t>
  </si>
  <si>
    <t xml:space="preserve"> </t>
  </si>
  <si>
    <t>HAAGCONIFEREN (= prijzen zonder foto-etiket)</t>
  </si>
  <si>
    <t>228300.100C04</t>
  </si>
  <si>
    <t>Cupressocyparis leylandii</t>
  </si>
  <si>
    <t>C4</t>
  </si>
  <si>
    <t>228300.125C04</t>
  </si>
  <si>
    <t>100-125</t>
  </si>
  <si>
    <t>228300.175C07</t>
  </si>
  <si>
    <t>150-175</t>
  </si>
  <si>
    <t>228300.200C07</t>
  </si>
  <si>
    <t>175-200</t>
  </si>
  <si>
    <t>261000.060C04</t>
  </si>
  <si>
    <t>261000.080C04</t>
  </si>
  <si>
    <t>261000.100C04</t>
  </si>
  <si>
    <t>261000.100C07</t>
  </si>
  <si>
    <t>261000.125C07</t>
  </si>
  <si>
    <t>261000.125C10</t>
  </si>
  <si>
    <t>C10</t>
  </si>
  <si>
    <t>261000.150C15</t>
  </si>
  <si>
    <t>125-150</t>
  </si>
  <si>
    <t>C15</t>
  </si>
  <si>
    <t>264000.060C04</t>
  </si>
  <si>
    <t>264000.080C04</t>
  </si>
  <si>
    <t>264200.050C03</t>
  </si>
  <si>
    <t>264200.060C04</t>
  </si>
  <si>
    <t>264200.080C04</t>
  </si>
  <si>
    <t>264200.080C07</t>
  </si>
  <si>
    <t>264200.100C07</t>
  </si>
  <si>
    <t>274000.080C04</t>
  </si>
  <si>
    <t>274000.100C04</t>
  </si>
  <si>
    <t>274000.100C07</t>
  </si>
  <si>
    <t>274000.125C07</t>
  </si>
  <si>
    <t>274000.150C10</t>
  </si>
  <si>
    <t>WINTERHARDHEID</t>
  </si>
  <si>
    <t>Zone</t>
  </si>
  <si>
    <t>Temp. °C</t>
  </si>
  <si>
    <t>Aanduiding</t>
  </si>
  <si>
    <t>Landen, gebieden</t>
  </si>
  <si>
    <t>-45,5 tot -40,1</t>
  </si>
  <si>
    <t>extreem</t>
  </si>
  <si>
    <t>Siberië</t>
  </si>
  <si>
    <t>-40,0 tot -34,5</t>
  </si>
  <si>
    <t>zeer uitstekend</t>
  </si>
  <si>
    <t>Lapland</t>
  </si>
  <si>
    <t>-34,4 tot -28,9</t>
  </si>
  <si>
    <t>uitstekend</t>
  </si>
  <si>
    <t>Rusland, Noord Scandinavië</t>
  </si>
  <si>
    <t>-28,9 tot -26,1</t>
  </si>
  <si>
    <t>zeer goed (a)</t>
  </si>
  <si>
    <t>Wit-Rusland, Oost Baltische staten</t>
  </si>
  <si>
    <t>-26,0 tot -23,4</t>
  </si>
  <si>
    <t>zeer goed (b)</t>
  </si>
  <si>
    <t>NO Polen, Z.Oekraïne, C.Zweden, Z.Finland</t>
  </si>
  <si>
    <t>-23,3 tot -20,6</t>
  </si>
  <si>
    <t>goed (a)</t>
  </si>
  <si>
    <t>O.Polen, Slowakije, O.&amp;CZ.Zweden, Z.Noorwegen</t>
  </si>
  <si>
    <t>-20,5 tot -17,8</t>
  </si>
  <si>
    <t>goed (b)</t>
  </si>
  <si>
    <t>C.Polen, O.Hongarije, Tsechië, Z.Zweden</t>
  </si>
  <si>
    <t>-17,7 tot -15,0</t>
  </si>
  <si>
    <t>redelijk (a)</t>
  </si>
  <si>
    <t>O.Duitsland, W.Polen, O.&amp;W.-kust Zweden</t>
  </si>
  <si>
    <t>-14,9 tot -12,3</t>
  </si>
  <si>
    <t>redelijk (b)</t>
  </si>
  <si>
    <t>O.Nederland, Z.kust Zweden, O.Denemarken</t>
  </si>
  <si>
    <t>-12,3 tot -6,7</t>
  </si>
  <si>
    <t>normaal</t>
  </si>
  <si>
    <t>Z(W).Europa</t>
  </si>
  <si>
    <t xml:space="preserve">www.bremmer-boomkwekerijen.nl </t>
  </si>
  <si>
    <t>Chamaecyparis thyoides 'Blue Rock'</t>
  </si>
  <si>
    <t>VBN-code</t>
  </si>
  <si>
    <r>
      <t>Private labeling</t>
    </r>
    <r>
      <rPr>
        <sz val="12"/>
        <color indexed="8"/>
        <rFont val="Calibri"/>
        <family val="2"/>
      </rPr>
      <t xml:space="preserve"> </t>
    </r>
    <r>
      <rPr>
        <b/>
        <sz val="12"/>
        <color indexed="8"/>
        <rFont val="Calibri"/>
        <family val="2"/>
      </rPr>
      <t xml:space="preserve"> </t>
    </r>
  </si>
  <si>
    <t>Opmaak eerste lay-out € 100,-</t>
  </si>
  <si>
    <t>Uitprijs</t>
  </si>
  <si>
    <r>
      <t>Banner tafel</t>
    </r>
    <r>
      <rPr>
        <sz val="12"/>
        <color indexed="8"/>
        <rFont val="Calibri"/>
        <family val="2"/>
      </rPr>
      <t xml:space="preserve"> </t>
    </r>
    <r>
      <rPr>
        <b/>
        <sz val="12"/>
        <color indexed="8"/>
        <rFont val="Calibri"/>
        <family val="2"/>
      </rPr>
      <t xml:space="preserve"> </t>
    </r>
  </si>
  <si>
    <t xml:space="preserve">Verkrijgbaar in elke gewenste taal, levertijd één week </t>
  </si>
  <si>
    <t xml:space="preserve">Exporttafel  </t>
  </si>
  <si>
    <t xml:space="preserve">Grote tafel  </t>
  </si>
  <si>
    <t>Verpakking</t>
  </si>
  <si>
    <t xml:space="preserve">De kosten van fust worden in overleg met de klant in rekening gebracht. Wij hanteren de door de Stichting Hulpmaterialen geadviseerde prijzen. </t>
  </si>
  <si>
    <t>(Zie ook www.raadvoordeboomkwekerij.nl./Fustprijzen.html )</t>
  </si>
  <si>
    <t>3-gaats tray, fust 955</t>
  </si>
  <si>
    <t>Deense doos, fust 344 (54x31x20)</t>
  </si>
  <si>
    <t>Standaard palletbox (103x120x90)</t>
  </si>
  <si>
    <t>Palletbodem</t>
  </si>
  <si>
    <t>233100.025C03</t>
  </si>
  <si>
    <t>224800.050C03</t>
  </si>
  <si>
    <t>226000.040C05</t>
  </si>
  <si>
    <t>226880.025C03</t>
  </si>
  <si>
    <t>228700.060C03</t>
  </si>
  <si>
    <t>228900.050C03</t>
  </si>
  <si>
    <t>229000.080C03</t>
  </si>
  <si>
    <t>242000.040C03</t>
  </si>
  <si>
    <t>258000.050C03</t>
  </si>
  <si>
    <t>264000.050C03</t>
  </si>
  <si>
    <t>271800.030C03</t>
  </si>
  <si>
    <t>273100.175C10</t>
  </si>
  <si>
    <t>273100.100C04</t>
  </si>
  <si>
    <t>273100.080C03</t>
  </si>
  <si>
    <t>274000.175C15</t>
  </si>
  <si>
    <t>227200.025C03</t>
  </si>
  <si>
    <t>Chamaecyparis law. 'Golden Sprinklers'</t>
  </si>
  <si>
    <t>237600.125C05</t>
  </si>
  <si>
    <t>60-70</t>
  </si>
  <si>
    <t>226800.040C05</t>
  </si>
  <si>
    <t>Chamaecyparis obtusa 'Teddy Bear'</t>
  </si>
  <si>
    <t>Cryptomeria jap. 'Green Pearl'</t>
  </si>
  <si>
    <t>Juniperus communis 'Lemon Carpet'</t>
  </si>
  <si>
    <t>Metasequoia glyptostroboïdes</t>
  </si>
  <si>
    <t>Taxodium distichum</t>
  </si>
  <si>
    <t>195000.030C03</t>
  </si>
  <si>
    <t>196600.040C05</t>
  </si>
  <si>
    <t>227500.040C05</t>
  </si>
  <si>
    <t>231750.025C03</t>
  </si>
  <si>
    <t>196800.080C05</t>
  </si>
  <si>
    <t>227800.080C05</t>
  </si>
  <si>
    <t>Chamaecyparis obtusa 'Lycopodioides'</t>
  </si>
  <si>
    <t>225380.030C03</t>
  </si>
  <si>
    <t>227350.025C03</t>
  </si>
  <si>
    <t>Voorprijzen</t>
  </si>
  <si>
    <t>Stickers</t>
  </si>
  <si>
    <t>Sleuf</t>
  </si>
  <si>
    <t>5x21</t>
  </si>
  <si>
    <t>Abies balsamea Nana</t>
  </si>
  <si>
    <t>Chamaecyparis law. 'Wissel's Saguaro'</t>
  </si>
  <si>
    <t>Chamaecyparis obtusa 'Melody'</t>
  </si>
  <si>
    <t>Cryptomeria jap. 'Serama'</t>
  </si>
  <si>
    <t>Pinus nigra 'Nana'</t>
  </si>
  <si>
    <t>Tsuga canadensis 'Cole's Prostrate'</t>
  </si>
  <si>
    <t>6x21</t>
  </si>
  <si>
    <t xml:space="preserve">Pinus halepensis </t>
  </si>
  <si>
    <t>Pinus pinea</t>
  </si>
  <si>
    <t>273100.150C07</t>
  </si>
  <si>
    <r>
      <t>Chamaecyparis pis. 'Blue Moon'</t>
    </r>
    <r>
      <rPr>
        <vertAlign val="superscript"/>
        <sz val="12"/>
        <rFont val="Calibri"/>
        <family val="2"/>
        <scheme val="minor"/>
      </rPr>
      <t>pbr</t>
    </r>
  </si>
  <si>
    <r>
      <t>Chamaecyparis pis. 'Blue Planet'</t>
    </r>
    <r>
      <rPr>
        <vertAlign val="superscript"/>
        <sz val="12"/>
        <rFont val="Calibri"/>
        <family val="2"/>
        <scheme val="minor"/>
      </rPr>
      <t>pbr</t>
    </r>
  </si>
  <si>
    <r>
      <t>Cryptomeria jap. 'Kyara Gold'</t>
    </r>
    <r>
      <rPr>
        <vertAlign val="superscript"/>
        <sz val="12"/>
        <rFont val="Calibri"/>
        <family val="2"/>
        <scheme val="minor"/>
      </rPr>
      <t>pbr</t>
    </r>
  </si>
  <si>
    <r>
      <t>Juniperus hor. 'Icee Blue'</t>
    </r>
    <r>
      <rPr>
        <vertAlign val="superscript"/>
        <sz val="12"/>
        <rFont val="Calibri"/>
        <family val="2"/>
        <scheme val="minor"/>
      </rPr>
      <t>pbr</t>
    </r>
  </si>
  <si>
    <r>
      <t>Sciadopitys verticillata 'Green Diamond'</t>
    </r>
    <r>
      <rPr>
        <vertAlign val="superscript"/>
        <sz val="12"/>
        <rFont val="Calibri"/>
        <family val="2"/>
        <scheme val="minor"/>
      </rPr>
      <t>pbr</t>
    </r>
  </si>
  <si>
    <r>
      <t>Thuja occidentalis 'Golden Smaragd'</t>
    </r>
    <r>
      <rPr>
        <vertAlign val="superscript"/>
        <sz val="12"/>
        <rFont val="Calibri"/>
        <family val="2"/>
        <scheme val="minor"/>
      </rPr>
      <t>pbr</t>
    </r>
  </si>
  <si>
    <r>
      <t>Thuja occidentalis 'King of Brabant'</t>
    </r>
    <r>
      <rPr>
        <vertAlign val="superscript"/>
        <sz val="12"/>
        <rFont val="Calibri"/>
        <family val="2"/>
        <scheme val="minor"/>
      </rPr>
      <t>pbr</t>
    </r>
  </si>
  <si>
    <r>
      <t>Thuja occidentalis 'Mirjam'</t>
    </r>
    <r>
      <rPr>
        <vertAlign val="superscript"/>
        <sz val="12"/>
        <rFont val="Calibri"/>
        <family val="2"/>
        <scheme val="minor"/>
      </rPr>
      <t>pbr</t>
    </r>
  </si>
  <si>
    <r>
      <t>Thuja plicata '4ever Goldy'</t>
    </r>
    <r>
      <rPr>
        <vertAlign val="superscript"/>
        <sz val="12"/>
        <rFont val="Calibri"/>
        <family val="2"/>
        <scheme val="minor"/>
      </rPr>
      <t>pbr</t>
    </r>
  </si>
  <si>
    <t>190000.030C05</t>
  </si>
  <si>
    <t>190000.025C03</t>
  </si>
  <si>
    <t>Cryptomeria jap. 'Dinger'</t>
  </si>
  <si>
    <t>Cryptomeria jap. 'Dacrydioïdes</t>
  </si>
  <si>
    <t>nieuw in assortiment</t>
  </si>
  <si>
    <t>Pinus thunbergii</t>
  </si>
  <si>
    <t>252850.040C03</t>
  </si>
  <si>
    <t>224720.030C03</t>
  </si>
  <si>
    <t>225420.025C03</t>
  </si>
  <si>
    <t>227150.025C03</t>
  </si>
  <si>
    <t>227820.020C03</t>
  </si>
  <si>
    <t>229000.100C05</t>
  </si>
  <si>
    <t>249680.100C05</t>
  </si>
  <si>
    <t>251100.025C03</t>
  </si>
  <si>
    <t>251850.100C05</t>
  </si>
  <si>
    <t>260500.100C05</t>
  </si>
  <si>
    <t>272900.050C03</t>
  </si>
  <si>
    <t>289500.025C03</t>
  </si>
  <si>
    <t>Winter- hardheid</t>
  </si>
  <si>
    <t>Belading per CC</t>
  </si>
  <si>
    <t>50-60 C3</t>
  </si>
  <si>
    <t>4x21</t>
  </si>
  <si>
    <t>30-40 C3</t>
  </si>
  <si>
    <t>3x21</t>
  </si>
  <si>
    <t>6x17</t>
  </si>
  <si>
    <t>4x17</t>
  </si>
  <si>
    <t>2x17</t>
  </si>
  <si>
    <t>12(15)</t>
  </si>
  <si>
    <t>HEDGELINE</t>
  </si>
  <si>
    <t>252500.100C05</t>
  </si>
  <si>
    <t>Pinus sylvestris</t>
  </si>
  <si>
    <t>198600.060C03</t>
  </si>
  <si>
    <t>250700.050C05</t>
  </si>
  <si>
    <t>251300.025C03</t>
  </si>
  <si>
    <t>Pinus nigra 'Oregon Green'</t>
  </si>
  <si>
    <t>17 (27)</t>
  </si>
  <si>
    <t>224800.050C05</t>
  </si>
  <si>
    <t>100-125 C7,5</t>
  </si>
  <si>
    <t>12(21)</t>
  </si>
  <si>
    <t>235800.100C05</t>
  </si>
  <si>
    <t>253000.060C05</t>
  </si>
  <si>
    <t>198000.060C03</t>
  </si>
  <si>
    <t>239800.100C05</t>
  </si>
  <si>
    <t>247700.030C03</t>
  </si>
  <si>
    <r>
      <t>Picea pungens 'Blue Diamond'</t>
    </r>
    <r>
      <rPr>
        <vertAlign val="superscript"/>
        <sz val="12"/>
        <rFont val="Calibri"/>
        <family val="2"/>
      </rPr>
      <t>pbr</t>
    </r>
  </si>
  <si>
    <t>227470.080C05</t>
  </si>
  <si>
    <t>227150.040C05</t>
  </si>
  <si>
    <t>Op alle onze aankopen en leveringen van boomkwekerijproducten zijn de HANDELSVOORWAARDEN VOOR DE BOOMKWEKERIJ IN NEDERLAND 2020 (HBN) van toepassing met uitzondering van de onderstaande artikelen. In afwijking daarop gelden de hieronder beschreven bepalingen.</t>
  </si>
  <si>
    <t>Supplement handelsvoorwaarden Bremmer Boomkwekerijen BV per 1 juni 2025</t>
  </si>
  <si>
    <r>
      <t>Artikel 1h</t>
    </r>
    <r>
      <rPr>
        <sz val="10"/>
        <color theme="1"/>
        <rFont val="Calibri"/>
        <family val="2"/>
        <scheme val="minor"/>
      </rPr>
      <t>: “versgepot”: hieronder wordt verstaan een plant die uit de vollegrond in pot is gezet en geen of nauwelijks kiemwortels vertoont. Onder het begrip ‘potgekweekt’ wordt verstaan een plant die na verwijdering van de pot aan de buitenzijde van de kluit (enige) wortels vertoont.</t>
    </r>
  </si>
  <si>
    <r>
      <t>Artikel 6 (aanvulling):</t>
    </r>
    <r>
      <rPr>
        <sz val="10"/>
        <color theme="1"/>
        <rFont val="Calibri"/>
        <family val="2"/>
        <scheme val="minor"/>
      </rPr>
      <t xml:space="preserve">  Monsters bestemd voor beurzen worden niet retour genomen en tegen een waarde van 75% van de koopprijs in rekening gebracht.</t>
    </r>
  </si>
  <si>
    <r>
      <t>Artikel 7.2k:</t>
    </r>
    <r>
      <rPr>
        <sz val="10"/>
        <color theme="1"/>
        <rFont val="Calibri"/>
        <family val="2"/>
        <scheme val="minor"/>
      </rPr>
      <t xml:space="preserve"> Bremmer Boomkwekerijen BV heeft het recht om inkopen ‘op afroep’ te weigeren (bij artikelen met een seizoensgebonden karakter). </t>
    </r>
  </si>
  <si>
    <r>
      <t>Artikel 8.2a:</t>
    </r>
    <r>
      <rPr>
        <sz val="10"/>
        <color theme="1"/>
        <rFont val="Calibri"/>
        <family val="2"/>
        <scheme val="minor"/>
      </rPr>
      <t xml:space="preserve"> Alle planten in een C3 en C5 worden standaard zonder meerprijs voorzien van een foto-etiket (=catalogusprijs). Haagconiferen in C4, C7,5 en grotere potmaten worden standaard niet van een etiket voorzien. Als leveringen van C3 en C5 zonder etiket is gewenst, geldt een minderprijs van € 0,15. Omgekeerd geldt een meerprijs van € 0,15  voor leveringen van (haag)coniferen in een C4, C7,5 en groter met een foto-etiket. Deze uitzonderingen dienen expliciet in de koopovereenkomst te zijn vermeld.</t>
    </r>
  </si>
  <si>
    <t>Uitprijzen</t>
  </si>
  <si>
    <t>Aangeleverd</t>
  </si>
  <si>
    <t>Zelf geprint</t>
  </si>
  <si>
    <t>Sleufetiketten</t>
  </si>
  <si>
    <r>
      <t>Artikel 8.2b:</t>
    </r>
    <r>
      <rPr>
        <sz val="10"/>
        <color theme="1"/>
        <rFont val="Calibri"/>
        <family val="2"/>
        <scheme val="minor"/>
      </rPr>
      <t xml:space="preserve"> Indien uitprijzen van de planten met sticker of sleufetiket is gewenst, gelden de prijzen volgens onderstaande tabel. Indien de etiketten of stickers worden aangeleverd, dienen deze uiterlijk 24 uur voor het afleveren in ons bezit te zijn. Dit geldt eveneens voor de gegevens die moeten worden vermeld op stickers of sleufetiketten. Bremmer Boomkwekerijen BV aanvaardt geen aansprakelijkheid voor onbedoelde fouten in de tekst of barcode.</t>
    </r>
  </si>
  <si>
    <t xml:space="preserve">Tabel 1. Prijzen van uitprijzen </t>
  </si>
  <si>
    <r>
      <t xml:space="preserve">Artikel 8.2c: </t>
    </r>
    <r>
      <rPr>
        <sz val="10"/>
        <color theme="1"/>
        <rFont val="Calibri"/>
        <family val="2"/>
        <scheme val="minor"/>
      </rPr>
      <t>Bremmer biedt de service om foto-etiketten in eigen huisstijl te printen. De meerprijs van deze private-labels is € 0,15. Voor de opmaak van het etiket wordt eenmalig € 100 in rekening gebracht.</t>
    </r>
  </si>
  <si>
    <t xml:space="preserve">Verlading in boxpallets is ook mogelijk maar geschiedt voor risico van de koper. Boxpallets, trays en dozen worden tegen gangbare prijzen in rekening gebracht en kunnen niet worden gewisseld. </t>
  </si>
  <si>
    <r>
      <t>Artikel 9.7 (aanvulling):</t>
    </r>
    <r>
      <rPr>
        <sz val="10"/>
        <color theme="1"/>
        <rFont val="Calibri"/>
        <family val="2"/>
        <scheme val="minor"/>
      </rPr>
      <t xml:space="preserve"> Koper draagt zorg voor transport. Desgewenst kan de opgave van het transport aan de door koper geselecteerde transporteur worden verzorgd. Transportkosten komen voor rekening van koper. </t>
    </r>
  </si>
  <si>
    <r>
      <t>Artikel 10.3 (aanvulling):</t>
    </r>
    <r>
      <rPr>
        <sz val="10"/>
        <color theme="1"/>
        <rFont val="Calibri"/>
        <family val="2"/>
        <scheme val="minor"/>
      </rPr>
      <t xml:space="preserve"> Indien koper voor 15 april geen garantie kan stellen van afname voor 15 mei is Bremmer Boomkwekerijen BV gerechtigd de koopovereenkomst te ontbinden. Verkoper geeft hiervan aan koper schriftelijk bericht.</t>
    </r>
  </si>
  <si>
    <r>
      <t>Artikel 13.1:</t>
    </r>
    <r>
      <rPr>
        <sz val="10"/>
        <color theme="1"/>
        <rFont val="Calibri"/>
        <family val="2"/>
        <scheme val="minor"/>
      </rPr>
      <t xml:space="preserve"> De betalingstermijn bedraagt 14 dagen. Het is niet toegestaan (bij eerdere betaling) korting in mindering te brengen op het factuurbedrag tenzij schriftelijk is overeengekomen.</t>
    </r>
  </si>
  <si>
    <r>
      <t>Artikel 16.3:</t>
    </r>
    <r>
      <rPr>
        <sz val="10"/>
        <color theme="1"/>
        <rFont val="Calibri"/>
        <family val="2"/>
        <scheme val="minor"/>
      </rPr>
      <t xml:space="preserve"> Bijzondere garanties van koper aan verkoper </t>
    </r>
  </si>
  <si>
    <t xml:space="preserve">16.3.1: Internationale sanctiemaatregelen </t>
  </si>
  <si>
    <t xml:space="preserve">1. Koper garandeert: </t>
  </si>
  <si>
    <t xml:space="preserve">a) dat hij voldoet en zal blijven voldoen aan de op de uitvoering van de gesloten overeenkomst toepasselijke sanctieregelgeving van ieder land dat daarbij relevant is (“Sanctiewetgeving”), </t>
  </si>
  <si>
    <t xml:space="preserve">b) dat hij de gekochte goederen niet direct of indirect zal verkopen, overdragen, leveren, of op </t>
  </si>
  <si>
    <t xml:space="preserve">andere wijze beschikbaar zal stellen aan (rechts)personen, entiteiten, groepen of </t>
  </si>
  <si>
    <t xml:space="preserve">(overheids)organisaties die gesanctioneerd zijn op grond van de Sanctiewetgeving, en </t>
  </si>
  <si>
    <t xml:space="preserve">c) dat de onder a) en b) genoemde verplichtingen uit dit artikel eveneens zullen worden opgelegd </t>
  </si>
  <si>
    <t>aan iedere partij aan wie hij goederen, die hij van Verkoper heeft betrokken, doorverkoopt of -levert.</t>
  </si>
  <si>
    <t xml:space="preserve">16.3.2: Internationale anti-corruptiewetgeving </t>
  </si>
  <si>
    <t xml:space="preserve">a) te allen tijde te voldoen aan de voor de uitvoering van de gesloten overeenkomst toepasselijke anti-corruptieregelgeving van ieder land dat daarbij relevant is (“Anti-corruptiewetgeving”), </t>
  </si>
  <si>
    <t xml:space="preserve">b) een strikt verbod te hanteren met betrekking tot elk aanbod aan en elke aanvaarding door werknemers of leden van het bestuur van Koper van enige in geld waardeerbare zaken of diensten zoals cadeaus, reisjes, vermaak of wat dan ook, voor zover kennelijk bedoeld als aansporing om in verband met (de totstandkoming) van een overeenkomst op een bepaalde manier te handelen. </t>
  </si>
  <si>
    <t xml:space="preserve">c) niets direct of indirect aan te bieden, te beloven of te geven aan enige politieke partij, campagne, overheidsinstantie, ambtenaar of aan (werknemers van) openbare instellingen, staatsbedrijven, organisaties, internationale instellingen en dergelijke, met als doel het verkrijgen of behouden van oneigenlijk voordeel in verband met de overeenkomst of Verkoper. </t>
  </si>
  <si>
    <t xml:space="preserve">d) in verband met (de uitvoering van) de overeenkomst of verkoper niets aan te bieden, beloven, geven of aanvaarden van een zakelijke relatie, tenzij daarvoor een redelijke grond bestaat en een en ander redelijk is in het kader van de dagelijkse gang van zaken en overigens voldoet aan lokale wetgeving. </t>
  </si>
  <si>
    <t xml:space="preserve">e) verkoper onmiddellijk op de hoogte te stellen indien koper verneemt van enige situatie in verband met (de uitvoering van) de overeenkomst die mogelijk in strijd is met Anticorruptiewetgeving. </t>
  </si>
  <si>
    <t xml:space="preserve">2. Indien koper niet, niet tijdig of niet behoorlijk voldoet aan de verplichtingen die voor hem uit dit artikel voortvloeien, heeft verkoper het recht om zonder nadere ingebrekestelling de uitvoering van de overeenkomst met onmiddellijke ingang op te schorten of de overeenkomst te ontbinden. Verkoper zal niet gehouden zijn enige hieruit voortvloeiende schade aan de zijde van koper te vergoeden, terwijl koper volledig aansprakelijk is voor eventuele schade die ten gevolge van de niet-nakoming van dit artikel door koper aan de zijde van verkoper mocht ontstaan. </t>
  </si>
  <si>
    <r>
      <t>Artikel 18.2:</t>
    </r>
    <r>
      <rPr>
        <sz val="10"/>
        <color theme="1"/>
        <rFont val="Calibri"/>
        <family val="2"/>
        <scheme val="minor"/>
      </rPr>
      <t xml:space="preserve"> Deze bepaling is niet van toepassing.</t>
    </r>
  </si>
  <si>
    <r>
      <t>Artikel 19.2:</t>
    </r>
    <r>
      <rPr>
        <sz val="10"/>
        <color theme="1"/>
        <rFont val="Calibri"/>
        <family val="2"/>
        <scheme val="minor"/>
      </rPr>
      <t xml:space="preserve"> Kosten voor fytosanitaire inspecties en douanedocumenten komen voor rekening van koper.</t>
    </r>
  </si>
  <si>
    <t>Van deze handelsvoorwaarden kan slechts worden afgeweken indien dit schriftelijk is overeengekomen.</t>
  </si>
  <si>
    <t>Hoeveel haagconiferen per strekkende meter?</t>
  </si>
  <si>
    <t xml:space="preserve">  </t>
  </si>
  <si>
    <t>Aantal per meter</t>
  </si>
  <si>
    <t>80-100 C4</t>
  </si>
  <si>
    <t>100-125 C4</t>
  </si>
  <si>
    <t>150-175 C7,5</t>
  </si>
  <si>
    <t>175-200 C7,5</t>
  </si>
  <si>
    <t>40-50 C3</t>
  </si>
  <si>
    <t>50-60 C4</t>
  </si>
  <si>
    <t>60-80 C4</t>
  </si>
  <si>
    <t>80-100 C7,5</t>
  </si>
  <si>
    <t>100-125 C10</t>
  </si>
  <si>
    <t>125-150 C15</t>
  </si>
  <si>
    <t>60-80 C7,5</t>
  </si>
  <si>
    <t>150-175 C10</t>
  </si>
  <si>
    <t>Thuja occidentalis 'King of Brabant'pbr</t>
  </si>
  <si>
    <t>60-80 C3</t>
  </si>
  <si>
    <t>125-150 C7,5</t>
  </si>
  <si>
    <t>Regelmatig krijgen we de vraag hoeveel haagplanten er nodig zijn per strekkende meter. Hieronder treft u een overzicht aan per product.</t>
  </si>
  <si>
    <t>241000.030C03</t>
  </si>
  <si>
    <r>
      <t>Picea glauca 'Perfecta'</t>
    </r>
    <r>
      <rPr>
        <vertAlign val="superscript"/>
        <sz val="12"/>
        <rFont val="Calibri"/>
        <family val="2"/>
      </rPr>
      <t>pbr</t>
    </r>
  </si>
  <si>
    <t>Pinus mugo subsp. mugo</t>
  </si>
  <si>
    <t>Pinus mugo subsp. pumilio</t>
  </si>
  <si>
    <t>5x17</t>
  </si>
  <si>
    <t>195000.040C05</t>
  </si>
  <si>
    <t>198000.080C05</t>
  </si>
  <si>
    <t>196400.030C05</t>
  </si>
  <si>
    <t>7x3</t>
  </si>
  <si>
    <t>HEDGELINE (prijzen zijn exclusief fust tray 955/956)</t>
  </si>
  <si>
    <t>196800.060C03</t>
  </si>
  <si>
    <t>HLTA5060C4</t>
  </si>
  <si>
    <t>HLTA3040C3</t>
  </si>
  <si>
    <t>HLTA4050C3</t>
  </si>
  <si>
    <t>274000.050C03</t>
  </si>
  <si>
    <t>HLSM4050C3</t>
  </si>
  <si>
    <t>HLSM5060C3</t>
  </si>
  <si>
    <t>HLTA5060C3</t>
  </si>
  <si>
    <t>HLTA6080C4</t>
  </si>
  <si>
    <t>HLC80100C4</t>
  </si>
  <si>
    <t>HLTG3040C3</t>
  </si>
  <si>
    <t>HLK80100C4</t>
  </si>
  <si>
    <t>HLKB6080C3</t>
  </si>
  <si>
    <t>HLSM6080C4</t>
  </si>
  <si>
    <t>10(15)</t>
  </si>
  <si>
    <t>10(21)</t>
  </si>
  <si>
    <t>Chamaecyparis obtusa 'Elf'</t>
  </si>
  <si>
    <t>225150.025C03</t>
  </si>
  <si>
    <t>3x21(33)</t>
  </si>
  <si>
    <t>2x21(33)</t>
  </si>
  <si>
    <t>HLHC4050C3</t>
  </si>
  <si>
    <t>HLHC5060C4</t>
  </si>
  <si>
    <t>HLHC6080C4</t>
  </si>
  <si>
    <t>HLHL4050C3</t>
  </si>
  <si>
    <t>HLHL5060C4</t>
  </si>
  <si>
    <t>HLHL6080C4</t>
  </si>
  <si>
    <t>228300.225C15</t>
  </si>
  <si>
    <t>200-225</t>
  </si>
  <si>
    <t>1x12</t>
  </si>
  <si>
    <t>196500.060C03</t>
  </si>
  <si>
    <t>Cedrus deodara 'Green Cascade'</t>
  </si>
  <si>
    <t>228850.100C05</t>
  </si>
  <si>
    <t>196200.060C03</t>
  </si>
  <si>
    <t>196500.100C05</t>
  </si>
  <si>
    <t>Cedrus deodara 'Rachel'</t>
  </si>
  <si>
    <t>nieuwe soort</t>
  </si>
  <si>
    <t>232900.040C05</t>
  </si>
  <si>
    <t>232900.030C03</t>
  </si>
  <si>
    <t>228700.100C05</t>
  </si>
  <si>
    <t>245000.030C05</t>
  </si>
  <si>
    <t>terug in assortiment</t>
  </si>
  <si>
    <t>246200.040C03</t>
  </si>
  <si>
    <t>246200.060C05</t>
  </si>
  <si>
    <t>Pinus roxburghii</t>
  </si>
  <si>
    <t>251970.080C05</t>
  </si>
  <si>
    <t>Sciadopitys verticillata 'Firework'</t>
  </si>
  <si>
    <t>260050.030C03</t>
  </si>
  <si>
    <t>Sequoia sempervirens 'Steel Blue'</t>
  </si>
  <si>
    <t>Sequoiadendron giganteum 'Glaucum'</t>
  </si>
  <si>
    <t>260400.030C03</t>
  </si>
  <si>
    <t>Pinus thunbergii 'Ogon'</t>
  </si>
  <si>
    <t>252870.040C03</t>
  </si>
  <si>
    <t>Picea sitchensis 'Tenas'</t>
  </si>
  <si>
    <t>248950.025C03</t>
  </si>
  <si>
    <t>260280.050C03</t>
  </si>
  <si>
    <t>Kweker-artikelcode</t>
  </si>
  <si>
    <t>196900.060C03</t>
  </si>
  <si>
    <t>200-225 C15</t>
  </si>
  <si>
    <r>
      <t>Artikel 9.4 (aanvulling):</t>
    </r>
    <r>
      <rPr>
        <sz val="10"/>
        <color theme="1"/>
        <rFont val="Calibri"/>
        <family val="2"/>
        <scheme val="minor"/>
      </rPr>
      <t xml:space="preserve"> Standaard worden de producten verladen op CC-karren voorzien van een CC-TAG6. CC-karren dienen per omgaande te worden gewisseld of overgeboekt op ons veilingnummer 70306 van FloraHolland. Kapotte platen worden niet geaccepteerd. </t>
    </r>
  </si>
  <si>
    <t>Assortiment  | Catalogus 2026-2027</t>
  </si>
  <si>
    <r>
      <t>Thuja occidentalis 'Fire Chief'</t>
    </r>
    <r>
      <rPr>
        <vertAlign val="superscript"/>
        <sz val="12"/>
        <rFont val="Calibri"/>
        <family val="2"/>
      </rPr>
      <t>pbr</t>
    </r>
  </si>
  <si>
    <t>Aantal planten (in stuks)</t>
  </si>
  <si>
    <t>Beschikbaarheid</t>
  </si>
  <si>
    <t>v</t>
  </si>
  <si>
    <t>x</t>
  </si>
  <si>
    <t>prijswijziging</t>
  </si>
  <si>
    <t>vers gepot</t>
  </si>
  <si>
    <t>Picea pungens 'Hoopsii'</t>
  </si>
  <si>
    <t>248400.030C03</t>
  </si>
  <si>
    <t>252100.040C03</t>
  </si>
  <si>
    <t>Pinus strobus</t>
  </si>
  <si>
    <t>273000.050C03</t>
  </si>
  <si>
    <r>
      <t>Thuja occidentalis 'Hurricane'</t>
    </r>
    <r>
      <rPr>
        <vertAlign val="superscript"/>
        <sz val="12"/>
        <rFont val="Calibri"/>
        <family val="2"/>
      </rPr>
      <t>pbr</t>
    </r>
  </si>
  <si>
    <t>273100.125C04</t>
  </si>
  <si>
    <t>198600.080C05</t>
  </si>
  <si>
    <t>Opzetring</t>
  </si>
  <si>
    <t>*v</t>
  </si>
  <si>
    <t>*x</t>
  </si>
  <si>
    <t>maat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</si>
</sst>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2]\ * #,##0.00_-;_-[$€-2]\ * #,##0.00\-;_-[$€-2]\ * &quot;-&quot;??_-"/>
    <numFmt numFmtId="165" formatCode="[$-F800]dddd\,\ mmmm\ dd\,\ yyyy"/>
  </numFmts>
  <fonts count="69" x14ac:knownFonts="1">
    <font>
      <sz val="11"/>
      <color theme="1"/>
      <name val="Calibri"/>
      <family val="2"/>
      <scheme val="minor"/>
    </font>
    <font>
      <sz val="11"/>
      <color theme="1"/>
      <name val="Calibri"/>
      <family val="2"/>
      <scheme val="minor"/>
    </font>
    <font>
      <sz val="12"/>
      <color theme="1"/>
      <name val="Calibri"/>
      <family val="2"/>
      <scheme val="minor"/>
    </font>
    <font>
      <u/>
      <sz val="10"/>
      <color indexed="12"/>
      <name val="Arial"/>
      <family val="2"/>
    </font>
    <font>
      <sz val="12"/>
      <color rgb="FF000000"/>
      <name val="Calibri"/>
      <family val="2"/>
    </font>
    <font>
      <sz val="11"/>
      <color theme="1"/>
      <name val="Calibri"/>
      <family val="2"/>
    </font>
    <font>
      <b/>
      <sz val="18"/>
      <color rgb="FF000000"/>
      <name val="Calibri"/>
      <family val="2"/>
    </font>
    <font>
      <b/>
      <sz val="14"/>
      <color rgb="FF000000"/>
      <name val="Calibri"/>
      <family val="2"/>
    </font>
    <font>
      <u/>
      <sz val="10"/>
      <color rgb="FF0000FF"/>
      <name val="Arial"/>
      <family val="2"/>
    </font>
    <font>
      <b/>
      <u/>
      <sz val="14"/>
      <color rgb="FF0000FF"/>
      <name val="Calibri"/>
      <family val="2"/>
    </font>
    <font>
      <b/>
      <sz val="12"/>
      <color rgb="FFFFFFFF"/>
      <name val="Calibri"/>
      <family val="2"/>
    </font>
    <font>
      <b/>
      <sz val="12"/>
      <color rgb="FF000000"/>
      <name val="Calibri"/>
      <family val="2"/>
    </font>
    <font>
      <b/>
      <sz val="11"/>
      <color rgb="FF000000"/>
      <name val="Calibri"/>
      <family val="2"/>
    </font>
    <font>
      <sz val="12"/>
      <color rgb="FFFFFFFF"/>
      <name val="Calibri"/>
      <family val="2"/>
    </font>
    <font>
      <sz val="11"/>
      <color rgb="FFFFFFFF"/>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font>
    <font>
      <sz val="10"/>
      <name val="Arial"/>
      <family val="2"/>
    </font>
    <font>
      <b/>
      <sz val="12"/>
      <color indexed="8"/>
      <name val="Calibri"/>
      <family val="2"/>
    </font>
    <font>
      <sz val="12"/>
      <color indexed="8"/>
      <name val="Calibri"/>
      <family val="2"/>
    </font>
    <font>
      <b/>
      <sz val="12"/>
      <color theme="0"/>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u/>
      <sz val="12"/>
      <color rgb="FF0000FF"/>
      <name val="Calibri"/>
      <family val="2"/>
      <scheme val="minor"/>
    </font>
    <font>
      <b/>
      <sz val="14"/>
      <name val="Lucida Handwriting"/>
      <family val="4"/>
    </font>
    <font>
      <sz val="12"/>
      <name val="Calibri"/>
      <family val="2"/>
    </font>
    <font>
      <b/>
      <sz val="11"/>
      <color theme="1"/>
      <name val="Calibri"/>
      <family val="2"/>
    </font>
    <font>
      <sz val="12"/>
      <name val="Lucida Handwriting"/>
      <family val="4"/>
    </font>
    <font>
      <b/>
      <sz val="20"/>
      <name val="Calibri"/>
      <family val="2"/>
    </font>
    <font>
      <b/>
      <sz val="14"/>
      <name val="Calibri"/>
      <family val="2"/>
    </font>
    <font>
      <vertAlign val="superscript"/>
      <sz val="12"/>
      <name val="Calibri"/>
      <family val="2"/>
      <scheme val="minor"/>
    </font>
    <font>
      <sz val="11"/>
      <name val="Calibri"/>
      <family val="2"/>
    </font>
    <font>
      <b/>
      <sz val="11"/>
      <name val="Calibri"/>
      <family val="2"/>
    </font>
    <font>
      <sz val="12"/>
      <name val="Arial"/>
      <family val="2"/>
    </font>
    <font>
      <b/>
      <sz val="14"/>
      <color rgb="FF00B050"/>
      <name val="Lucida Handwriting"/>
      <family val="4"/>
    </font>
    <font>
      <vertAlign val="superscript"/>
      <sz val="12"/>
      <name val="Calibri"/>
      <family val="2"/>
    </font>
    <font>
      <b/>
      <sz val="14"/>
      <color rgb="FFFF0000"/>
      <name val="Lucida Handwriting"/>
      <family val="4"/>
    </font>
    <font>
      <b/>
      <sz val="14"/>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i/>
      <sz val="10"/>
      <color theme="1"/>
      <name val="Calibri"/>
      <family val="2"/>
      <scheme val="minor"/>
    </font>
    <font>
      <b/>
      <sz val="15"/>
      <color rgb="FF008C7C"/>
      <name val="Calibri"/>
      <family val="2"/>
      <scheme val="minor"/>
    </font>
    <font>
      <sz val="11"/>
      <color rgb="FF202020"/>
      <name val="Calibri"/>
      <family val="2"/>
      <scheme val="minor"/>
    </font>
    <font>
      <b/>
      <u/>
      <sz val="12"/>
      <color rgb="FF0000FF"/>
      <name val="Calibri"/>
      <family val="2"/>
      <scheme val="minor"/>
    </font>
    <font>
      <b/>
      <sz val="12"/>
      <color rgb="FFFFFFFF"/>
      <name val="Calibri"/>
      <family val="2"/>
      <scheme val="minor"/>
    </font>
    <font>
      <sz val="12"/>
      <color rgb="FFFFFFFF"/>
      <name val="Calibri"/>
      <family val="2"/>
      <scheme val="minor"/>
    </font>
    <font>
      <b/>
      <sz val="12"/>
      <color rgb="FF00997C"/>
      <name val="Calibri"/>
      <family val="2"/>
    </font>
    <font>
      <sz val="14"/>
      <color rgb="FF00B050"/>
      <name val="Lucida Handwriting"/>
      <family val="4"/>
    </font>
    <font>
      <sz val="12"/>
      <color rgb="FF00B050"/>
      <name val="Lucida Handwriting"/>
      <family val="4"/>
    </font>
    <font>
      <sz val="12"/>
      <name val="Calibri"/>
      <family val="2"/>
      <scheme val="minor"/>
    </font>
  </fonts>
  <fills count="39">
    <fill>
      <patternFill patternType="none"/>
    </fill>
    <fill>
      <patternFill patternType="gray125"/>
    </fill>
    <fill>
      <patternFill patternType="solid">
        <fgColor rgb="FFEBF4F3"/>
        <bgColor rgb="FF000000"/>
      </patternFill>
    </fill>
    <fill>
      <patternFill patternType="solid">
        <fgColor rgb="FFDEDEDE"/>
        <bgColor rgb="FF000000"/>
      </patternFill>
    </fill>
    <fill>
      <patternFill patternType="solid">
        <fgColor rgb="FF00997C"/>
        <bgColor rgb="FF000000"/>
      </patternFill>
    </fill>
    <fill>
      <patternFill patternType="solid">
        <fgColor rgb="FFEBF4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97C"/>
        <bgColor indexed="64"/>
      </patternFill>
    </fill>
    <fill>
      <patternFill patternType="solid">
        <fgColor theme="0"/>
        <bgColor indexed="64"/>
      </patternFill>
    </fill>
  </fills>
  <borders count="16">
    <border>
      <left/>
      <right/>
      <top/>
      <bottom/>
      <diagonal/>
    </border>
    <border>
      <left style="thick">
        <color rgb="FF00997C"/>
      </left>
      <right style="thick">
        <color rgb="FF00997C"/>
      </right>
      <top/>
      <bottom/>
      <diagonal/>
    </border>
    <border>
      <left/>
      <right style="thick">
        <color rgb="FF00997C"/>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8">
    <xf numFmtId="0" fontId="0" fillId="0" borderId="0"/>
    <xf numFmtId="0" fontId="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6" applyNumberFormat="0" applyAlignment="0" applyProtection="0"/>
    <xf numFmtId="0" fontId="23" fillId="10" borderId="7" applyNumberFormat="0" applyAlignment="0" applyProtection="0"/>
    <xf numFmtId="0" fontId="24" fillId="10" borderId="6" applyNumberFormat="0" applyAlignment="0" applyProtection="0"/>
    <xf numFmtId="0" fontId="25" fillId="0" borderId="8" applyNumberFormat="0" applyFill="0" applyAlignment="0" applyProtection="0"/>
    <xf numFmtId="0" fontId="26" fillId="11" borderId="9" applyNumberFormat="0" applyAlignment="0" applyProtection="0"/>
    <xf numFmtId="0" fontId="27" fillId="0" borderId="0" applyNumberFormat="0" applyFill="0" applyBorder="0" applyAlignment="0" applyProtection="0"/>
    <xf numFmtId="0" fontId="1" fillId="12" borderId="10" applyNumberFormat="0" applyFont="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0" fillId="36" borderId="0" applyNumberFormat="0" applyBorder="0" applyAlignment="0" applyProtection="0"/>
    <xf numFmtId="16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41">
    <xf numFmtId="0" fontId="0" fillId="0" borderId="0" xfId="0"/>
    <xf numFmtId="0" fontId="4" fillId="0" borderId="0" xfId="0" applyFont="1"/>
    <xf numFmtId="0" fontId="5" fillId="2" borderId="0" xfId="0" applyFont="1" applyFill="1"/>
    <xf numFmtId="0" fontId="5" fillId="2" borderId="0" xfId="0" applyFont="1" applyFill="1" applyAlignment="1">
      <alignment horizontal="center"/>
    </xf>
    <xf numFmtId="0" fontId="5" fillId="0" borderId="0" xfId="0" applyFont="1"/>
    <xf numFmtId="0" fontId="5" fillId="2" borderId="0" xfId="0" applyFont="1" applyFill="1" applyAlignment="1">
      <alignment horizontal="left"/>
    </xf>
    <xf numFmtId="0" fontId="7" fillId="2" borderId="0" xfId="0" applyFont="1" applyFill="1" applyAlignment="1">
      <alignment horizontal="center" vertical="center"/>
    </xf>
    <xf numFmtId="0" fontId="7" fillId="2" borderId="0" xfId="0" applyFont="1" applyFill="1" applyAlignment="1">
      <alignment horizontal="center"/>
    </xf>
    <xf numFmtId="0" fontId="5" fillId="3" borderId="0" xfId="0" applyFont="1" applyFill="1" applyAlignment="1">
      <alignment horizontal="left"/>
    </xf>
    <xf numFmtId="0" fontId="5" fillId="3" borderId="0" xfId="0" applyFont="1" applyFill="1" applyAlignment="1">
      <alignment horizontal="center"/>
    </xf>
    <xf numFmtId="0" fontId="7" fillId="3" borderId="0" xfId="0" applyFont="1" applyFill="1" applyAlignment="1">
      <alignment horizontal="left"/>
    </xf>
    <xf numFmtId="0" fontId="7" fillId="3" borderId="0" xfId="0" applyFont="1" applyFill="1" applyAlignment="1">
      <alignment horizontal="center"/>
    </xf>
    <xf numFmtId="0" fontId="4" fillId="2" borderId="0" xfId="0" applyFont="1" applyFill="1"/>
    <xf numFmtId="0" fontId="4" fillId="4" borderId="1" xfId="0" applyFont="1" applyFill="1" applyBorder="1"/>
    <xf numFmtId="0" fontId="4" fillId="4" borderId="1" xfId="0" applyFont="1" applyFill="1" applyBorder="1" applyAlignment="1">
      <alignment horizontal="left"/>
    </xf>
    <xf numFmtId="0" fontId="4" fillId="4" borderId="1" xfId="0" applyFont="1" applyFill="1" applyBorder="1" applyAlignment="1">
      <alignment horizontal="center"/>
    </xf>
    <xf numFmtId="0" fontId="4" fillId="4" borderId="0" xfId="0" applyFont="1" applyFill="1" applyAlignment="1">
      <alignment horizontal="center"/>
    </xf>
    <xf numFmtId="1" fontId="4" fillId="4" borderId="1" xfId="0" applyNumberFormat="1" applyFont="1" applyFill="1" applyBorder="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1" fontId="4" fillId="2" borderId="0" xfId="0" applyNumberFormat="1" applyFont="1" applyFill="1" applyAlignment="1">
      <alignment horizontal="center"/>
    </xf>
    <xf numFmtId="0" fontId="11" fillId="2" borderId="0" xfId="0" applyFont="1" applyFill="1"/>
    <xf numFmtId="0" fontId="11" fillId="2" borderId="0" xfId="0" applyFont="1" applyFill="1" applyAlignment="1">
      <alignment horizontal="center"/>
    </xf>
    <xf numFmtId="0" fontId="10" fillId="4" borderId="0" xfId="0" applyFont="1" applyFill="1" applyAlignment="1">
      <alignment horizontal="center"/>
    </xf>
    <xf numFmtId="0" fontId="13" fillId="4" borderId="0" xfId="0" applyFont="1" applyFill="1" applyAlignment="1">
      <alignment horizontal="center"/>
    </xf>
    <xf numFmtId="0" fontId="8" fillId="4" borderId="0" xfId="1" applyFont="1" applyFill="1" applyBorder="1" applyAlignment="1" applyProtection="1">
      <alignment horizontal="center"/>
    </xf>
    <xf numFmtId="0" fontId="5" fillId="0" borderId="0" xfId="0" applyFont="1" applyAlignment="1">
      <alignment horizontal="left"/>
    </xf>
    <xf numFmtId="0" fontId="5" fillId="0" borderId="0" xfId="0" applyFont="1" applyAlignment="1">
      <alignment horizontal="center"/>
    </xf>
    <xf numFmtId="4" fontId="38" fillId="38" borderId="0" xfId="0" applyNumberFormat="1" applyFont="1" applyFill="1"/>
    <xf numFmtId="4" fontId="2" fillId="38" borderId="0" xfId="0" applyNumberFormat="1" applyFont="1" applyFill="1"/>
    <xf numFmtId="4" fontId="0" fillId="0" borderId="0" xfId="0" applyNumberFormat="1"/>
    <xf numFmtId="4" fontId="2" fillId="5" borderId="0" xfId="0" applyNumberFormat="1" applyFont="1" applyFill="1"/>
    <xf numFmtId="4" fontId="37" fillId="5" borderId="0" xfId="0" applyNumberFormat="1" applyFont="1" applyFill="1"/>
    <xf numFmtId="4" fontId="38" fillId="5" borderId="0" xfId="0" applyNumberFormat="1" applyFont="1" applyFill="1"/>
    <xf numFmtId="4" fontId="35" fillId="37" borderId="0" xfId="0" applyNumberFormat="1" applyFont="1" applyFill="1" applyAlignment="1">
      <alignment horizontal="right"/>
    </xf>
    <xf numFmtId="0" fontId="35" fillId="37" borderId="0" xfId="0" applyFont="1" applyFill="1"/>
    <xf numFmtId="0" fontId="35" fillId="37" borderId="0" xfId="0" applyFont="1" applyFill="1" applyAlignment="1">
      <alignment horizontal="center"/>
    </xf>
    <xf numFmtId="0" fontId="2" fillId="5" borderId="0" xfId="0" applyFont="1" applyFill="1"/>
    <xf numFmtId="0" fontId="2" fillId="38" borderId="0" xfId="0" applyFont="1" applyFill="1"/>
    <xf numFmtId="0" fontId="36" fillId="37" borderId="0" xfId="0" applyFont="1" applyFill="1"/>
    <xf numFmtId="0" fontId="37" fillId="5" borderId="0" xfId="0" applyFont="1" applyFill="1"/>
    <xf numFmtId="0" fontId="38" fillId="38" borderId="0" xfId="0" applyFont="1" applyFill="1"/>
    <xf numFmtId="0" fontId="38" fillId="5" borderId="0" xfId="0" applyFont="1" applyFill="1"/>
    <xf numFmtId="0" fontId="2" fillId="5" borderId="0" xfId="0" applyFont="1" applyFill="1" applyAlignment="1">
      <alignment horizontal="center"/>
    </xf>
    <xf numFmtId="0" fontId="2" fillId="38" borderId="0" xfId="0" applyFont="1" applyFill="1" applyAlignment="1">
      <alignment horizontal="center"/>
    </xf>
    <xf numFmtId="0" fontId="37" fillId="5" borderId="0" xfId="0" applyFont="1" applyFill="1" applyAlignment="1">
      <alignment horizontal="center"/>
    </xf>
    <xf numFmtId="0" fontId="39" fillId="5" borderId="0" xfId="0" applyFont="1" applyFill="1"/>
    <xf numFmtId="0" fontId="39" fillId="38" borderId="0" xfId="0" applyFont="1" applyFill="1"/>
    <xf numFmtId="0" fontId="3" fillId="38" borderId="0" xfId="1" applyFill="1" applyAlignment="1" applyProtection="1">
      <alignment horizontal="left"/>
    </xf>
    <xf numFmtId="0" fontId="3" fillId="5" borderId="0" xfId="1" applyFill="1" applyAlignment="1" applyProtection="1">
      <alignment horizontal="left"/>
    </xf>
    <xf numFmtId="0" fontId="3" fillId="38" borderId="0" xfId="1" applyFill="1" applyBorder="1" applyAlignment="1" applyProtection="1">
      <alignment horizontal="left"/>
    </xf>
    <xf numFmtId="0" fontId="42" fillId="5" borderId="1" xfId="0" applyFont="1" applyFill="1" applyBorder="1"/>
    <xf numFmtId="0" fontId="43" fillId="3" borderId="0" xfId="0" applyFont="1" applyFill="1"/>
    <xf numFmtId="0" fontId="44" fillId="0" borderId="0" xfId="0" applyFont="1"/>
    <xf numFmtId="0" fontId="44" fillId="2" borderId="0" xfId="0" applyFont="1" applyFill="1"/>
    <xf numFmtId="0" fontId="45" fillId="3" borderId="0" xfId="0" applyFont="1" applyFill="1"/>
    <xf numFmtId="0" fontId="42" fillId="4" borderId="0" xfId="0" applyFont="1" applyFill="1"/>
    <xf numFmtId="0" fontId="42" fillId="5" borderId="1" xfId="0" applyFont="1" applyFill="1" applyBorder="1" applyAlignment="1">
      <alignment horizontal="left"/>
    </xf>
    <xf numFmtId="0" fontId="42" fillId="5" borderId="1" xfId="0" applyFont="1" applyFill="1" applyBorder="1" applyAlignment="1">
      <alignment horizontal="center"/>
    </xf>
    <xf numFmtId="1" fontId="42" fillId="5" borderId="1" xfId="0" applyNumberFormat="1" applyFont="1" applyFill="1" applyBorder="1" applyAlignment="1">
      <alignment horizontal="center"/>
    </xf>
    <xf numFmtId="0" fontId="42" fillId="5" borderId="0" xfId="0" applyFont="1" applyFill="1"/>
    <xf numFmtId="0" fontId="48" fillId="2" borderId="0" xfId="0" applyFont="1" applyFill="1"/>
    <xf numFmtId="0" fontId="48" fillId="3" borderId="0" xfId="0" applyFont="1" applyFill="1"/>
    <xf numFmtId="0" fontId="42" fillId="4" borderId="1" xfId="0" applyFont="1" applyFill="1" applyBorder="1"/>
    <xf numFmtId="0" fontId="42" fillId="2" borderId="0" xfId="0" applyFont="1" applyFill="1"/>
    <xf numFmtId="0" fontId="48" fillId="0" borderId="0" xfId="0" applyFont="1"/>
    <xf numFmtId="0" fontId="42" fillId="0" borderId="1" xfId="0" applyFont="1" applyBorder="1"/>
    <xf numFmtId="0" fontId="4" fillId="0" borderId="1" xfId="0" applyFont="1" applyBorder="1"/>
    <xf numFmtId="0" fontId="41" fillId="0" borderId="0" xfId="0" applyFont="1" applyAlignment="1">
      <alignment horizontal="center"/>
    </xf>
    <xf numFmtId="0" fontId="4" fillId="0" borderId="1" xfId="0" applyFont="1" applyBorder="1" applyAlignment="1">
      <alignment horizontal="left"/>
    </xf>
    <xf numFmtId="0" fontId="4" fillId="0" borderId="1" xfId="0" applyFont="1" applyBorder="1" applyAlignment="1">
      <alignment horizontal="center"/>
    </xf>
    <xf numFmtId="1" fontId="4" fillId="0" borderId="1" xfId="0" applyNumberFormat="1" applyFont="1" applyBorder="1" applyAlignment="1">
      <alignment horizontal="center"/>
    </xf>
    <xf numFmtId="0" fontId="12" fillId="5" borderId="0" xfId="0" applyFont="1" applyFill="1"/>
    <xf numFmtId="0" fontId="12" fillId="5" borderId="0" xfId="0" applyFont="1" applyFill="1" applyAlignment="1">
      <alignment horizontal="center"/>
    </xf>
    <xf numFmtId="0" fontId="49" fillId="5" borderId="0" xfId="0" applyFont="1" applyFill="1"/>
    <xf numFmtId="0" fontId="5" fillId="5" borderId="0" xfId="0" applyFont="1" applyFill="1" applyAlignment="1">
      <alignment horizontal="center"/>
    </xf>
    <xf numFmtId="0" fontId="48" fillId="5" borderId="0" xfId="0" applyFont="1" applyFill="1"/>
    <xf numFmtId="0" fontId="14" fillId="37" borderId="0" xfId="0" applyFont="1" applyFill="1"/>
    <xf numFmtId="0" fontId="14" fillId="37" borderId="0" xfId="0" applyFont="1" applyFill="1" applyAlignment="1">
      <alignment horizontal="center"/>
    </xf>
    <xf numFmtId="0" fontId="48" fillId="37" borderId="0" xfId="0" applyFont="1" applyFill="1"/>
    <xf numFmtId="0" fontId="10" fillId="4" borderId="0" xfId="0" applyFont="1" applyFill="1" applyAlignment="1">
      <alignment horizontal="center" vertical="top" wrapText="1"/>
    </xf>
    <xf numFmtId="49" fontId="31" fillId="4" borderId="0" xfId="0" applyNumberFormat="1" applyFont="1" applyFill="1" applyAlignment="1">
      <alignment vertical="top" wrapText="1"/>
    </xf>
    <xf numFmtId="0" fontId="10" fillId="4" borderId="0" xfId="0" applyFont="1" applyFill="1" applyAlignment="1">
      <alignment horizontal="center" vertical="top"/>
    </xf>
    <xf numFmtId="1" fontId="10" fillId="4" borderId="0" xfId="0" applyNumberFormat="1" applyFont="1" applyFill="1" applyAlignment="1">
      <alignment horizontal="center" vertical="top"/>
    </xf>
    <xf numFmtId="0" fontId="31" fillId="4" borderId="0" xfId="0" applyFont="1" applyFill="1" applyAlignment="1">
      <alignment horizontal="center" vertical="top"/>
    </xf>
    <xf numFmtId="0" fontId="50" fillId="5" borderId="1" xfId="1" applyFont="1" applyFill="1" applyBorder="1" applyAlignment="1" applyProtection="1">
      <alignment horizontal="center"/>
    </xf>
    <xf numFmtId="0" fontId="41" fillId="5" borderId="0" xfId="0" applyFont="1" applyFill="1" applyAlignment="1">
      <alignment horizontal="center"/>
    </xf>
    <xf numFmtId="0" fontId="51" fillId="5" borderId="0" xfId="0" applyFont="1" applyFill="1" applyAlignment="1">
      <alignment horizontal="center"/>
    </xf>
    <xf numFmtId="0" fontId="51" fillId="0" borderId="0" xfId="0" applyFont="1" applyAlignment="1">
      <alignment horizontal="center"/>
    </xf>
    <xf numFmtId="0" fontId="4" fillId="0" borderId="0" xfId="0" applyFont="1" applyAlignment="1">
      <alignment horizontal="left"/>
    </xf>
    <xf numFmtId="2" fontId="5" fillId="3" borderId="0" xfId="0" applyNumberFormat="1" applyFont="1" applyFill="1" applyAlignment="1">
      <alignment horizontal="left"/>
    </xf>
    <xf numFmtId="0" fontId="53" fillId="5" borderId="0" xfId="0" applyFont="1" applyFill="1" applyAlignment="1">
      <alignment horizontal="center"/>
    </xf>
    <xf numFmtId="0" fontId="53" fillId="0" borderId="0" xfId="0" applyFont="1" applyAlignment="1">
      <alignment horizontal="center"/>
    </xf>
    <xf numFmtId="0" fontId="54" fillId="0" borderId="0" xfId="0" applyFont="1" applyAlignment="1">
      <alignment vertical="center"/>
    </xf>
    <xf numFmtId="0" fontId="29" fillId="0" borderId="0" xfId="0" applyFont="1" applyAlignment="1">
      <alignment vertical="center"/>
    </xf>
    <xf numFmtId="0" fontId="55" fillId="0" borderId="0" xfId="0" applyFont="1" applyAlignment="1">
      <alignment vertical="center"/>
    </xf>
    <xf numFmtId="0" fontId="57" fillId="0" borderId="12" xfId="0" applyFont="1" applyBorder="1" applyAlignment="1">
      <alignment vertical="center"/>
    </xf>
    <xf numFmtId="0" fontId="57" fillId="0" borderId="13" xfId="0" applyFont="1" applyBorder="1" applyAlignment="1">
      <alignment horizontal="center" vertical="center"/>
    </xf>
    <xf numFmtId="0" fontId="57" fillId="0" borderId="13" xfId="0" applyFont="1" applyBorder="1" applyAlignment="1">
      <alignment vertical="center"/>
    </xf>
    <xf numFmtId="0" fontId="58" fillId="0" borderId="14" xfId="0" applyFont="1" applyBorder="1" applyAlignment="1">
      <alignment vertical="center"/>
    </xf>
    <xf numFmtId="8" fontId="58" fillId="0" borderId="15" xfId="0" applyNumberFormat="1" applyFont="1" applyBorder="1" applyAlignment="1">
      <alignment horizontal="center" vertical="center"/>
    </xf>
    <xf numFmtId="8" fontId="58" fillId="0" borderId="15" xfId="0" applyNumberFormat="1" applyFont="1" applyBorder="1" applyAlignment="1">
      <alignment vertical="center"/>
    </xf>
    <xf numFmtId="0" fontId="59" fillId="0" borderId="0" xfId="0" applyFont="1" applyAlignment="1">
      <alignment vertical="center"/>
    </xf>
    <xf numFmtId="0" fontId="56" fillId="0" borderId="0" xfId="0" applyFont="1" applyAlignment="1">
      <alignment vertical="center"/>
    </xf>
    <xf numFmtId="0" fontId="0" fillId="0" borderId="0" xfId="0" applyAlignment="1">
      <alignment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63" fillId="4" borderId="0" xfId="0" applyFont="1" applyFill="1" applyAlignment="1">
      <alignment horizontal="center" vertical="top"/>
    </xf>
    <xf numFmtId="0" fontId="38" fillId="4" borderId="1" xfId="0" applyFont="1" applyFill="1" applyBorder="1" applyAlignment="1">
      <alignment horizontal="center"/>
    </xf>
    <xf numFmtId="0" fontId="38" fillId="2" borderId="0" xfId="0" applyFont="1" applyFill="1" applyAlignment="1">
      <alignment horizontal="center"/>
    </xf>
    <xf numFmtId="0" fontId="64" fillId="37" borderId="0" xfId="0" applyFont="1" applyFill="1" applyAlignment="1">
      <alignment horizontal="center"/>
    </xf>
    <xf numFmtId="1" fontId="5" fillId="0" borderId="0" xfId="0" applyNumberFormat="1" applyFont="1" applyAlignment="1">
      <alignment horizontal="center"/>
    </xf>
    <xf numFmtId="1" fontId="5" fillId="2" borderId="0" xfId="0" applyNumberFormat="1" applyFont="1" applyFill="1" applyAlignment="1">
      <alignment horizontal="center"/>
    </xf>
    <xf numFmtId="1" fontId="5" fillId="3" borderId="0" xfId="0" applyNumberFormat="1" applyFont="1" applyFill="1" applyAlignment="1">
      <alignment horizontal="center"/>
    </xf>
    <xf numFmtId="0" fontId="66" fillId="4" borderId="0" xfId="0" applyFont="1" applyFill="1"/>
    <xf numFmtId="0" fontId="66" fillId="2" borderId="0" xfId="0" applyFont="1" applyFill="1"/>
    <xf numFmtId="0" fontId="67" fillId="2" borderId="0" xfId="0" applyFont="1" applyFill="1"/>
    <xf numFmtId="0" fontId="29" fillId="0" borderId="0" xfId="0" applyFont="1"/>
    <xf numFmtId="0" fontId="42" fillId="0" borderId="1" xfId="0" applyFont="1" applyBorder="1" applyAlignment="1">
      <alignment horizontal="left"/>
    </xf>
    <xf numFmtId="0" fontId="65" fillId="0" borderId="1" xfId="0" applyFont="1" applyBorder="1"/>
    <xf numFmtId="0" fontId="65" fillId="5" borderId="1" xfId="0" applyFont="1" applyFill="1" applyBorder="1"/>
    <xf numFmtId="0" fontId="42" fillId="5" borderId="0" xfId="0" applyFont="1" applyFill="1" applyAlignment="1">
      <alignment horizontal="center"/>
    </xf>
    <xf numFmtId="0" fontId="4" fillId="0" borderId="0" xfId="0" applyFont="1" applyAlignment="1">
      <alignment horizontal="center"/>
    </xf>
    <xf numFmtId="0" fontId="4" fillId="4" borderId="2" xfId="0" applyFont="1" applyFill="1" applyBorder="1" applyAlignment="1">
      <alignment horizontal="center"/>
    </xf>
    <xf numFmtId="0" fontId="68" fillId="5" borderId="1" xfId="1" applyFont="1" applyFill="1" applyBorder="1" applyAlignment="1" applyProtection="1">
      <alignment horizontal="center"/>
    </xf>
    <xf numFmtId="0" fontId="38" fillId="0" borderId="1" xfId="0" applyFont="1" applyBorder="1" applyAlignment="1">
      <alignment horizontal="center"/>
    </xf>
    <xf numFmtId="0" fontId="6" fillId="2" borderId="0" xfId="0" applyFont="1" applyFill="1" applyAlignment="1">
      <alignment horizontal="left" vertical="center"/>
    </xf>
    <xf numFmtId="0" fontId="37" fillId="2" borderId="0" xfId="0" applyFont="1" applyFill="1" applyAlignment="1">
      <alignment horizontal="center" vertical="center"/>
    </xf>
    <xf numFmtId="165" fontId="46" fillId="3" borderId="0" xfId="0" applyNumberFormat="1" applyFont="1" applyFill="1" applyAlignment="1">
      <alignment horizontal="left"/>
    </xf>
    <xf numFmtId="165" fontId="7" fillId="3" borderId="0" xfId="0" applyNumberFormat="1" applyFont="1" applyFill="1" applyAlignment="1">
      <alignment horizontal="left"/>
    </xf>
    <xf numFmtId="0" fontId="9" fillId="3" borderId="0" xfId="1" applyFont="1" applyFill="1" applyBorder="1" applyAlignment="1" applyProtection="1">
      <alignment horizontal="center"/>
    </xf>
    <xf numFmtId="0" fontId="62" fillId="3" borderId="0" xfId="1" applyNumberFormat="1" applyFont="1" applyFill="1" applyBorder="1" applyAlignment="1" applyProtection="1">
      <alignment horizontal="center"/>
    </xf>
    <xf numFmtId="0" fontId="2" fillId="5" borderId="0" xfId="0" applyFont="1" applyFill="1" applyAlignment="1">
      <alignment horizontal="left" wrapText="1"/>
    </xf>
    <xf numFmtId="0" fontId="40" fillId="38" borderId="0" xfId="0" applyFont="1" applyFill="1" applyAlignment="1">
      <alignment horizontal="left"/>
    </xf>
    <xf numFmtId="0" fontId="60" fillId="0" borderId="0" xfId="0" applyFont="1" applyAlignment="1">
      <alignment vertical="center" wrapText="1"/>
    </xf>
    <xf numFmtId="0" fontId="61" fillId="0" borderId="0" xfId="0" applyFont="1" applyAlignment="1">
      <alignment vertical="center" wrapText="1"/>
    </xf>
    <xf numFmtId="0" fontId="61" fillId="0" borderId="0" xfId="0" applyFont="1" applyAlignment="1">
      <alignment horizontal="left" vertical="center" wrapText="1" inden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Euro 2" xfId="43" xr:uid="{00000000-0005-0000-0000-00001A000000}"/>
    <cellStyle name="Gekoppelde cel" xfId="13" builtinId="24" customBuiltin="1"/>
    <cellStyle name="Goed" xfId="7" builtinId="26" customBuiltin="1"/>
    <cellStyle name="Hyperlink" xfId="1" builtinId="8"/>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Titel" xfId="2" builtinId="15" customBuiltin="1"/>
    <cellStyle name="Totaal" xfId="18" builtinId="25" customBuiltin="1"/>
    <cellStyle name="Uitvoer" xfId="11" builtinId="21" customBuiltin="1"/>
    <cellStyle name="Valuta 2" xfId="45" xr:uid="{00000000-0005-0000-0000-00002A000000}"/>
    <cellStyle name="Valuta 2 2" xfId="47" xr:uid="{A2BAA09D-8DB3-4700-B9BC-250605BF4840}"/>
    <cellStyle name="Valuta 3" xfId="44" xr:uid="{00000000-0005-0000-0000-00002B000000}"/>
    <cellStyle name="Valuta 3 2" xfId="46" xr:uid="{296956F1-0BBD-4A37-87D0-7405D67ED81E}"/>
    <cellStyle name="Verklarende tekst" xfId="17" builtinId="53" customBuiltin="1"/>
    <cellStyle name="Waarschuwingstekst" xfId="15" builtinId="11" customBuiltin="1"/>
  </cellStyles>
  <dxfs count="0"/>
  <tableStyles count="0" defaultTableStyle="TableStyleMedium2" defaultPivotStyle="PivotStyleLight16"/>
  <colors>
    <mruColors>
      <color rgb="FF00B050"/>
      <color rgb="FF00997C"/>
      <color rgb="FFEBF4F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7620</xdr:colOff>
      <xdr:row>7</xdr:row>
      <xdr:rowOff>25224</xdr:rowOff>
    </xdr:to>
    <xdr:pic>
      <xdr:nvPicPr>
        <xdr:cNvPr id="2" name="Afbeelding 8">
          <a:extLst>
            <a:ext uri="{FF2B5EF4-FFF2-40B4-BE49-F238E27FC236}">
              <a16:creationId xmlns:a16="http://schemas.microsoft.com/office/drawing/2014/main" id="{0348E59A-7184-4797-8D0F-641CB397A7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6718280" cy="1709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91440</xdr:colOff>
      <xdr:row>0</xdr:row>
      <xdr:rowOff>53340</xdr:rowOff>
    </xdr:from>
    <xdr:to>
      <xdr:col>12</xdr:col>
      <xdr:colOff>441960</xdr:colOff>
      <xdr:row>3</xdr:row>
      <xdr:rowOff>196592</xdr:rowOff>
    </xdr:to>
    <xdr:pic>
      <xdr:nvPicPr>
        <xdr:cNvPr id="3" name="Afbeelding 2">
          <a:extLst>
            <a:ext uri="{FF2B5EF4-FFF2-40B4-BE49-F238E27FC236}">
              <a16:creationId xmlns:a16="http://schemas.microsoft.com/office/drawing/2014/main" id="{D24E7B13-680D-EB3A-BDC3-CB914EC89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7440" y="53340"/>
          <a:ext cx="1569720" cy="78333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ustomers.floriday.io/explorer/overview/69a4813e-0031-4483-b5a8-5a9366cc1b81" TargetMode="External"/><Relationship Id="rId299" Type="http://schemas.openxmlformats.org/officeDocument/2006/relationships/hyperlink" Target="https://customers.floriday.io/explorer/overview/6aa54ab0-700a-4ea7-99c0-b17fb2e339bb" TargetMode="External"/><Relationship Id="rId21" Type="http://schemas.openxmlformats.org/officeDocument/2006/relationships/hyperlink" Target="https://app.floriday.io/catalog/trade-items/edit/100b6a61-dca9-4221-9565-886ee5d9bde7" TargetMode="External"/><Relationship Id="rId63" Type="http://schemas.openxmlformats.org/officeDocument/2006/relationships/hyperlink" Target="https://customers.floriday.io/explorer/overview/38d326f2-b633-42eb-be33-89df9f7255fc" TargetMode="External"/><Relationship Id="rId159" Type="http://schemas.openxmlformats.org/officeDocument/2006/relationships/hyperlink" Target="https://customers.floriday.io/explorer/overview/e53abe1c-c2d7-4394-9995-840420776804" TargetMode="External"/><Relationship Id="rId170" Type="http://schemas.openxmlformats.org/officeDocument/2006/relationships/hyperlink" Target="https://customers.floriday.io/explorer/overview/c6782419-4440-45fa-a907-6afafa896f79" TargetMode="External"/><Relationship Id="rId226" Type="http://schemas.openxmlformats.org/officeDocument/2006/relationships/hyperlink" Target="https://customers.floriday.io/explorer/overview/646103c6-9654-4042-ab61-9a99aa9223e3" TargetMode="External"/><Relationship Id="rId268" Type="http://schemas.openxmlformats.org/officeDocument/2006/relationships/hyperlink" Target="https://customers.floriday.io/explorer/overview/47c6a5b8-db6a-4d78-9afd-5ad5bf93fcb6" TargetMode="External"/><Relationship Id="rId32" Type="http://schemas.openxmlformats.org/officeDocument/2006/relationships/hyperlink" Target="https://customers.floriday.io/explorer/overview/2059a948-76c9-489a-9c35-b6cc070774ff" TargetMode="External"/><Relationship Id="rId74" Type="http://schemas.openxmlformats.org/officeDocument/2006/relationships/hyperlink" Target="https://customers.floriday.io/explorer/overview/6e3aa99d-90da-4e45-8096-411da3264414" TargetMode="External"/><Relationship Id="rId128" Type="http://schemas.openxmlformats.org/officeDocument/2006/relationships/hyperlink" Target="https://customers.floriday.io/explorer/overview/38a9aa9a-0642-4124-985e-d5ed844f0987" TargetMode="External"/><Relationship Id="rId5" Type="http://schemas.openxmlformats.org/officeDocument/2006/relationships/hyperlink" Target="https://customers.floriday.io/explorer/overview/25ebeed5-a66b-4b57-b3de-870a76d31eb3" TargetMode="External"/><Relationship Id="rId181" Type="http://schemas.openxmlformats.org/officeDocument/2006/relationships/hyperlink" Target="https://customers.floriday.io/explorer/overview/d03f413f-fe20-4da0-8cf0-daee1d9bb976" TargetMode="External"/><Relationship Id="rId237" Type="http://schemas.openxmlformats.org/officeDocument/2006/relationships/hyperlink" Target="https://customers.floriday.io/explorer/overview/79627c5b-f4cf-426f-b881-263b66b7c774" TargetMode="External"/><Relationship Id="rId279" Type="http://schemas.openxmlformats.org/officeDocument/2006/relationships/hyperlink" Target="https://customers.floriday.io/explorer/overview/f8a57b17-861b-4473-acfa-ffefe8eb229e" TargetMode="External"/><Relationship Id="rId43" Type="http://schemas.openxmlformats.org/officeDocument/2006/relationships/hyperlink" Target="https://customers.floriday.io/explorer/overview/5f286fed-2bf1-42d2-9166-02eaacefaa11" TargetMode="External"/><Relationship Id="rId139" Type="http://schemas.openxmlformats.org/officeDocument/2006/relationships/hyperlink" Target="https://customers.floriday.io/explorer/overview/bc0c31d5-cc77-4604-9b4b-1dd9a00ebd69" TargetMode="External"/><Relationship Id="rId290" Type="http://schemas.openxmlformats.org/officeDocument/2006/relationships/hyperlink" Target="https://customers.floriday.io/explorer/overview/1b64a7d8-7939-4e5e-b30f-1ef2fda7bdfc" TargetMode="External"/><Relationship Id="rId304" Type="http://schemas.openxmlformats.org/officeDocument/2006/relationships/hyperlink" Target="https://customers.floriday.io/explorer/overview/c3ed6b76-cbe9-469d-8d41-eb3ae9d5e4ed" TargetMode="External"/><Relationship Id="rId85" Type="http://schemas.openxmlformats.org/officeDocument/2006/relationships/hyperlink" Target="https://customers.floriday.io/explorer/overview/7d4e223f-0e62-42b2-adcd-52be8fccaa04" TargetMode="External"/><Relationship Id="rId150" Type="http://schemas.openxmlformats.org/officeDocument/2006/relationships/hyperlink" Target="https://customers.floriday.io/explorer/overview/2d8700f9-1481-40ef-9376-bb6841996cdb" TargetMode="External"/><Relationship Id="rId192" Type="http://schemas.openxmlformats.org/officeDocument/2006/relationships/hyperlink" Target="https://customers.floriday.io/explorer/overview/4b48ba81-292e-4bfa-bf9c-4a8e8b592fd1" TargetMode="External"/><Relationship Id="rId206" Type="http://schemas.openxmlformats.org/officeDocument/2006/relationships/hyperlink" Target="https://customers.floriday.io/explorer/overview/aa4874a2-f551-4330-863f-a1d17bb1cac7" TargetMode="External"/><Relationship Id="rId248" Type="http://schemas.openxmlformats.org/officeDocument/2006/relationships/hyperlink" Target="https://customers.floriday.io/explorer/overview/6d824a2c-e6d3-4138-bd4b-3bdd3b332833" TargetMode="External"/><Relationship Id="rId12" Type="http://schemas.openxmlformats.org/officeDocument/2006/relationships/hyperlink" Target="https://customers.floriday.io/explorer/overview/152d2d68-d1f2-4f68-b609-83e841ec0ba9" TargetMode="External"/><Relationship Id="rId108" Type="http://schemas.openxmlformats.org/officeDocument/2006/relationships/hyperlink" Target="https://customers.floriday.io/explorer/overview/f6aaef28-07ea-4299-b766-9ee95d4d1f21" TargetMode="External"/><Relationship Id="rId54" Type="http://schemas.openxmlformats.org/officeDocument/2006/relationships/hyperlink" Target="https://customers.floriday.io/explorer/overview/214bbb65-e282-4014-a01a-eb0fefedf70a" TargetMode="External"/><Relationship Id="rId96" Type="http://schemas.openxmlformats.org/officeDocument/2006/relationships/hyperlink" Target="https://customers.floriday.io/explorer/overview/f3755ccb-0f58-47a7-8074-f8dd86fbdfa4" TargetMode="External"/><Relationship Id="rId161" Type="http://schemas.openxmlformats.org/officeDocument/2006/relationships/hyperlink" Target="https://customers.floriday.io/explorer/overview/b4ef8bd4-c5ef-4f6e-93b7-8cd2d49c0db3" TargetMode="External"/><Relationship Id="rId217" Type="http://schemas.openxmlformats.org/officeDocument/2006/relationships/hyperlink" Target="https://customers.floriday.io/explorer/overview/fcbaadc0-db1a-4771-b87d-bd4dc491e243" TargetMode="External"/><Relationship Id="rId259" Type="http://schemas.openxmlformats.org/officeDocument/2006/relationships/hyperlink" Target="https://customers.floriday.io/explorer/overview/b6270c5a-7223-4f0e-b574-2bcaee8cd1a7" TargetMode="External"/><Relationship Id="rId23" Type="http://schemas.openxmlformats.org/officeDocument/2006/relationships/hyperlink" Target="https://customers.floriday.io/explorer/overview/b8264f46-b14e-494a-8744-7534aad635ba" TargetMode="External"/><Relationship Id="rId119" Type="http://schemas.openxmlformats.org/officeDocument/2006/relationships/hyperlink" Target="https://customers.floriday.io/explorer/overview/917ec6c5-6bb1-4c58-9d6a-6d68ec80fc44" TargetMode="External"/><Relationship Id="rId270" Type="http://schemas.openxmlformats.org/officeDocument/2006/relationships/hyperlink" Target="https://customers.floriday.io/explorer/overview/4008c4fc-fe19-4faa-a87e-8409e5802762" TargetMode="External"/><Relationship Id="rId44" Type="http://schemas.openxmlformats.org/officeDocument/2006/relationships/hyperlink" Target="https://customers.floriday.io/explorer/overview/e55bf74a-4762-484d-9d68-4458c4c06e06" TargetMode="External"/><Relationship Id="rId65" Type="http://schemas.openxmlformats.org/officeDocument/2006/relationships/hyperlink" Target="https://customers.floriday.io/explorer/overview/cfc1b620-c250-4f64-814d-d73c8282e812" TargetMode="External"/><Relationship Id="rId86" Type="http://schemas.openxmlformats.org/officeDocument/2006/relationships/hyperlink" Target="https://customers.floriday.io/explorer/overview/f930943b-9001-4185-8608-776b3efd8403" TargetMode="External"/><Relationship Id="rId130" Type="http://schemas.openxmlformats.org/officeDocument/2006/relationships/hyperlink" Target="https://customers.floriday.io/explorer/overview/388d78f7-2b9c-4650-8260-ced71197c473" TargetMode="External"/><Relationship Id="rId151" Type="http://schemas.openxmlformats.org/officeDocument/2006/relationships/hyperlink" Target="https://customers.floriday.io/explorer/overview/9c200957-2430-48e8-999b-ac47e714ba43" TargetMode="External"/><Relationship Id="rId172" Type="http://schemas.openxmlformats.org/officeDocument/2006/relationships/hyperlink" Target="https://customers.floriday.io/explorer/overview/30f23c8b-0119-47be-824e-d6356ce693f7" TargetMode="External"/><Relationship Id="rId193" Type="http://schemas.openxmlformats.org/officeDocument/2006/relationships/hyperlink" Target="https://customers.floriday.io/explorer/overview/c61c86f2-1d36-4fae-b1b8-bd47e4b86d37" TargetMode="External"/><Relationship Id="rId207" Type="http://schemas.openxmlformats.org/officeDocument/2006/relationships/hyperlink" Target="https://customers.floriday.io/explorer/overview/bd342c24-0ba1-450e-8bd7-350ac7b0a92d" TargetMode="External"/><Relationship Id="rId228" Type="http://schemas.openxmlformats.org/officeDocument/2006/relationships/hyperlink" Target="https://customers.floriday.io/explorer/overview/4a675e8f-10e7-4417-8dff-b8a98f9f30f7" TargetMode="External"/><Relationship Id="rId249" Type="http://schemas.openxmlformats.org/officeDocument/2006/relationships/hyperlink" Target="https://customers.floriday.io/explorer/overview/7071ade7-ea24-4943-bf0b-7023a0f6be2c" TargetMode="External"/><Relationship Id="rId13" Type="http://schemas.openxmlformats.org/officeDocument/2006/relationships/hyperlink" Target="https://customers.floriday.io/explorer/overview/05e4b134-e7e5-4dce-bc51-dd6a29a2204f" TargetMode="External"/><Relationship Id="rId109" Type="http://schemas.openxmlformats.org/officeDocument/2006/relationships/hyperlink" Target="https://customers.floriday.io/explorer/overview/1ae5112c-a6cc-42a9-9c09-e0c3b5c83871" TargetMode="External"/><Relationship Id="rId260" Type="http://schemas.openxmlformats.org/officeDocument/2006/relationships/hyperlink" Target="https://customers.floriday.io/explorer/overview/5bc0f28b-fc48-405a-8c18-20c5c0604dd4" TargetMode="External"/><Relationship Id="rId281" Type="http://schemas.openxmlformats.org/officeDocument/2006/relationships/hyperlink" Target="https://customers.floriday.io/explorer/overview/f4ca6f69-8ef9-4e53-94f6-abbf541181f1" TargetMode="External"/><Relationship Id="rId34" Type="http://schemas.openxmlformats.org/officeDocument/2006/relationships/hyperlink" Target="https://customers.floriday.io/explorer/overview/cc6677cd-5211-4a1d-86cb-a29e1aa6b36b" TargetMode="External"/><Relationship Id="rId55" Type="http://schemas.openxmlformats.org/officeDocument/2006/relationships/hyperlink" Target="https://customers.floriday.io/explorer/overview/fc867201-86a7-4bb5-9fb2-e1b63772d1b6" TargetMode="External"/><Relationship Id="rId76" Type="http://schemas.openxmlformats.org/officeDocument/2006/relationships/hyperlink" Target="https://customers.floriday.io/explorer/overview/31f36db5-2f4a-4961-873c-ab9b122f8cf5" TargetMode="External"/><Relationship Id="rId97" Type="http://schemas.openxmlformats.org/officeDocument/2006/relationships/hyperlink" Target="https://customers.floriday.io/explorer/overview/28761817-5d60-46e8-8698-7506adc8fdd7" TargetMode="External"/><Relationship Id="rId120" Type="http://schemas.openxmlformats.org/officeDocument/2006/relationships/hyperlink" Target="https://customers.floriday.io/explorer/overview/3627934e-4a40-4649-ba83-6a0971890ed1" TargetMode="External"/><Relationship Id="rId141" Type="http://schemas.openxmlformats.org/officeDocument/2006/relationships/hyperlink" Target="https://customers.floriday.io/explorer/overview/370c33e4-3bff-4e66-b336-ca64fbeb04b4" TargetMode="External"/><Relationship Id="rId7" Type="http://schemas.openxmlformats.org/officeDocument/2006/relationships/hyperlink" Target="https://customers.floriday.io/explorer/overview/d410f581-f640-47f9-8095-e5fc14d86c99" TargetMode="External"/><Relationship Id="rId162" Type="http://schemas.openxmlformats.org/officeDocument/2006/relationships/hyperlink" Target="https://customers.floriday.io/explorer/overview/6394946d-d693-4eae-9775-12d318115534" TargetMode="External"/><Relationship Id="rId183" Type="http://schemas.openxmlformats.org/officeDocument/2006/relationships/hyperlink" Target="https://customers.floriday.io/explorer/overview/64343e70-b542-4129-a8cd-2ccb78a389d7" TargetMode="External"/><Relationship Id="rId218" Type="http://schemas.openxmlformats.org/officeDocument/2006/relationships/hyperlink" Target="https://customers.floriday.io/explorer/overview/ae42b16c-b174-426a-8e47-917b095ec79d" TargetMode="External"/><Relationship Id="rId239" Type="http://schemas.openxmlformats.org/officeDocument/2006/relationships/hyperlink" Target="https://customers.floriday.io/explorer/overview/47c6a5b8-db6a-4d78-9afd-5ad5bf93fcb6" TargetMode="External"/><Relationship Id="rId250" Type="http://schemas.openxmlformats.org/officeDocument/2006/relationships/hyperlink" Target="https://customers.floriday.io/explorer/overview/2bb3d56e-537c-4272-84b0-03bf8ed35dc9" TargetMode="External"/><Relationship Id="rId271" Type="http://schemas.openxmlformats.org/officeDocument/2006/relationships/hyperlink" Target="https://customers.floriday.io/explorer/overview/bff6d887-e988-4e14-bc42-7d3f87d9aea9" TargetMode="External"/><Relationship Id="rId292" Type="http://schemas.openxmlformats.org/officeDocument/2006/relationships/hyperlink" Target="https://customers.floriday.io/explorer/overview/740ad156-8681-45cb-b008-9c22b8590f48" TargetMode="External"/><Relationship Id="rId306" Type="http://schemas.openxmlformats.org/officeDocument/2006/relationships/hyperlink" Target="https://customers.floriday.io/explorer/overview/bea5d613-6873-4f2d-864d-51e46e2da0aa" TargetMode="External"/><Relationship Id="rId24" Type="http://schemas.openxmlformats.org/officeDocument/2006/relationships/hyperlink" Target="https://customers.floriday.io/explorer/overview/c1b015d6-aed0-4806-b867-cd6c7e1e8890" TargetMode="External"/><Relationship Id="rId45" Type="http://schemas.openxmlformats.org/officeDocument/2006/relationships/hyperlink" Target="https://customers.floriday.io/explorer/overview/0d6ebdd7-09eb-426f-b761-15b24b241be5" TargetMode="External"/><Relationship Id="rId66" Type="http://schemas.openxmlformats.org/officeDocument/2006/relationships/hyperlink" Target="https://customers.floriday.io/explorer/overview/294e6261-7251-41bd-97c6-3aa40006bb48" TargetMode="External"/><Relationship Id="rId87" Type="http://schemas.openxmlformats.org/officeDocument/2006/relationships/hyperlink" Target="https://customers.floriday.io/explorer/overview/49daff24-52f7-47bc-b736-18717b2159c7" TargetMode="External"/><Relationship Id="rId110" Type="http://schemas.openxmlformats.org/officeDocument/2006/relationships/hyperlink" Target="https://customers.floriday.io/explorer/overview/509ab7d5-4aa4-4387-bb22-a6afa28d6580" TargetMode="External"/><Relationship Id="rId131" Type="http://schemas.openxmlformats.org/officeDocument/2006/relationships/hyperlink" Target="https://customers.floriday.io/explorer/overview/3aaed44b-b663-4cd3-a13b-d9b4d8c85f80" TargetMode="External"/><Relationship Id="rId152" Type="http://schemas.openxmlformats.org/officeDocument/2006/relationships/hyperlink" Target="https://customers.floriday.io/explorer/overview/e90220b7-5fbc-4798-8c64-f6d728bf5cb4" TargetMode="External"/><Relationship Id="rId173" Type="http://schemas.openxmlformats.org/officeDocument/2006/relationships/hyperlink" Target="https://customers.floriday.io/explorer/overview/fcdce625-4ea6-434f-8b39-d3adc81c97d8" TargetMode="External"/><Relationship Id="rId194" Type="http://schemas.openxmlformats.org/officeDocument/2006/relationships/hyperlink" Target="https://customers.floriday.io/explorer/overview/f2643183-acee-4a88-a391-0ae66c4e0104" TargetMode="External"/><Relationship Id="rId208" Type="http://schemas.openxmlformats.org/officeDocument/2006/relationships/hyperlink" Target="https://customers.floriday.io/explorer/overview/f3715729-e8f0-4e3f-8d0d-7f7ce041d1fb" TargetMode="External"/><Relationship Id="rId229" Type="http://schemas.openxmlformats.org/officeDocument/2006/relationships/hyperlink" Target="https://customers.floriday.io/explorer/overview/11a02387-0a32-49e7-ae6c-c88b4ab9898b" TargetMode="External"/><Relationship Id="rId240" Type="http://schemas.openxmlformats.org/officeDocument/2006/relationships/hyperlink" Target="https://customers.floriday.io/explorer/overview/5611aacf-209a-4c42-833c-1ed2ccb6f9ee" TargetMode="External"/><Relationship Id="rId261" Type="http://schemas.openxmlformats.org/officeDocument/2006/relationships/hyperlink" Target="https://customers.floriday.io/explorer/overview/afe9b96c-40e0-437f-86fe-b3ee174ceb37" TargetMode="External"/><Relationship Id="rId14" Type="http://schemas.openxmlformats.org/officeDocument/2006/relationships/hyperlink" Target="https://customers.floriday.io/explorer/overview/5f833a58-c59b-41e1-b85a-92bfa4ffeca3" TargetMode="External"/><Relationship Id="rId35" Type="http://schemas.openxmlformats.org/officeDocument/2006/relationships/hyperlink" Target="https://customers.floriday.io/explorer/overview/8af3862b-5c51-4126-b8ce-7756fe0d418b" TargetMode="External"/><Relationship Id="rId56" Type="http://schemas.openxmlformats.org/officeDocument/2006/relationships/hyperlink" Target="https://customers.floriday.io/explorer/overview/50fecb3a-4582-472b-b0f0-ba59481759fe" TargetMode="External"/><Relationship Id="rId77" Type="http://schemas.openxmlformats.org/officeDocument/2006/relationships/hyperlink" Target="https://customers.floriday.io/explorer/overview/ccbd9b6b-c025-4360-9c26-7baea15c0abe" TargetMode="External"/><Relationship Id="rId100" Type="http://schemas.openxmlformats.org/officeDocument/2006/relationships/hyperlink" Target="https://customers.floriday.io/explorer/overview/195b3dc6-21bd-4f73-a856-77a64ec591f0" TargetMode="External"/><Relationship Id="rId282" Type="http://schemas.openxmlformats.org/officeDocument/2006/relationships/hyperlink" Target="https://customers.floriday.io/explorer/overview/2ceb8e90-c83d-4f6c-bf8d-c7d05bb70415" TargetMode="External"/><Relationship Id="rId8" Type="http://schemas.openxmlformats.org/officeDocument/2006/relationships/hyperlink" Target="https://customers.floriday.io/explorer/overview/898aa099-86f1-4cd7-bda8-ce82b07822a5" TargetMode="External"/><Relationship Id="rId98" Type="http://schemas.openxmlformats.org/officeDocument/2006/relationships/hyperlink" Target="https://customers.floriday.io/explorer/overview/f1f0e3f8-d07f-42c9-81f5-a126b01fa347" TargetMode="External"/><Relationship Id="rId121" Type="http://schemas.openxmlformats.org/officeDocument/2006/relationships/hyperlink" Target="https://customers.floriday.io/explorer/overview/1b11db97-c27f-4ec6-a712-fc70112bc5bf" TargetMode="External"/><Relationship Id="rId142" Type="http://schemas.openxmlformats.org/officeDocument/2006/relationships/hyperlink" Target="https://customers.floriday.io/explorer/overview/b77eff8f-24d9-422c-9a61-bea93a127bfc" TargetMode="External"/><Relationship Id="rId163" Type="http://schemas.openxmlformats.org/officeDocument/2006/relationships/hyperlink" Target="https://customers.floriday.io/explorer/overview/6075234c-b5e1-4b03-8057-ce075dc22de4" TargetMode="External"/><Relationship Id="rId184" Type="http://schemas.openxmlformats.org/officeDocument/2006/relationships/hyperlink" Target="https://customers.floriday.io/explorer/overview/090e16cc-0d30-42ef-9305-b9ce2b38a7fd" TargetMode="External"/><Relationship Id="rId219" Type="http://schemas.openxmlformats.org/officeDocument/2006/relationships/hyperlink" Target="https://customers.floriday.io/explorer/overview/3a366ebe-cbfc-4443-b156-aaf3bb1f6964" TargetMode="External"/><Relationship Id="rId230" Type="http://schemas.openxmlformats.org/officeDocument/2006/relationships/hyperlink" Target="https://customers.floriday.io/explorer/overview/86189c77-4fd6-471e-88c5-b441a7c11f81" TargetMode="External"/><Relationship Id="rId251" Type="http://schemas.openxmlformats.org/officeDocument/2006/relationships/hyperlink" Target="https://customers.floriday.io/explorer/overview/5f044a8e-b1a2-473e-a7c0-605490d3b98c" TargetMode="External"/><Relationship Id="rId25" Type="http://schemas.openxmlformats.org/officeDocument/2006/relationships/hyperlink" Target="https://customers.floriday.io/explorer/overview/d831003b-d62c-48d0-a9c4-3b046b4bfe92" TargetMode="External"/><Relationship Id="rId46" Type="http://schemas.openxmlformats.org/officeDocument/2006/relationships/hyperlink" Target="https://customers.floriday.io/explorer/overview/5c6f0fa4-c7dd-4da8-8bac-977f7ae33d84" TargetMode="External"/><Relationship Id="rId67" Type="http://schemas.openxmlformats.org/officeDocument/2006/relationships/hyperlink" Target="https://customers.floriday.io/explorer/overview/a23c2fc5-56fb-45be-bed7-1dcbc2f77ecc" TargetMode="External"/><Relationship Id="rId272" Type="http://schemas.openxmlformats.org/officeDocument/2006/relationships/hyperlink" Target="https://customers.floriday.io/explorer/overview/6c3f15e3-48db-4cc8-b2d5-593dbc7298a7" TargetMode="External"/><Relationship Id="rId293" Type="http://schemas.openxmlformats.org/officeDocument/2006/relationships/hyperlink" Target="https://customers.floriday.io/explorer/overview/89801e89-450a-4fb9-8c3b-ad2d29eb3781" TargetMode="External"/><Relationship Id="rId307" Type="http://schemas.openxmlformats.org/officeDocument/2006/relationships/hyperlink" Target="https://customers.floriday.io/explorer/overview/38d35732-8525-4f0c-8338-7a8bf38f9df0" TargetMode="External"/><Relationship Id="rId88" Type="http://schemas.openxmlformats.org/officeDocument/2006/relationships/hyperlink" Target="https://customers.floriday.io/explorer/overview/2ad6a41c-07c5-4c4c-8350-096e8b4e6b89" TargetMode="External"/><Relationship Id="rId111" Type="http://schemas.openxmlformats.org/officeDocument/2006/relationships/hyperlink" Target="https://customers.floriday.io/explorer/overview/af1440a9-a369-4a25-b79f-4e580da6ffa3" TargetMode="External"/><Relationship Id="rId132" Type="http://schemas.openxmlformats.org/officeDocument/2006/relationships/hyperlink" Target="https://customers.floriday.io/explorer/overview/58be4faf-a700-4358-9801-49c710bf97d2" TargetMode="External"/><Relationship Id="rId153" Type="http://schemas.openxmlformats.org/officeDocument/2006/relationships/hyperlink" Target="https://customers.floriday.io/explorer/overview/2c7a26fd-0102-4582-8573-7e775f4fe7ca" TargetMode="External"/><Relationship Id="rId174" Type="http://schemas.openxmlformats.org/officeDocument/2006/relationships/hyperlink" Target="https://app.floriday.io/catalog/trade-items/edit/2769e7ce-7c77-4065-a8e2-4ce72553532f" TargetMode="External"/><Relationship Id="rId195" Type="http://schemas.openxmlformats.org/officeDocument/2006/relationships/hyperlink" Target="https://customers.floriday.io/explorer/overview/230fd1e4-a99c-4761-b3b7-64ee5da18c61" TargetMode="External"/><Relationship Id="rId209" Type="http://schemas.openxmlformats.org/officeDocument/2006/relationships/hyperlink" Target="https://customers.floriday.io/explorer/overview/887a1f1f-c01c-4672-9fe5-e644230c63d7" TargetMode="External"/><Relationship Id="rId220" Type="http://schemas.openxmlformats.org/officeDocument/2006/relationships/hyperlink" Target="https://customers.floriday.io/explorer/overview/71bf984e-7904-49e2-9c3e-4e86dcfb91b2" TargetMode="External"/><Relationship Id="rId241" Type="http://schemas.openxmlformats.org/officeDocument/2006/relationships/hyperlink" Target="https://customers.floriday.io/explorer/overview/bb91021e-b425-4eca-bee9-a9be5ec4fc7b" TargetMode="External"/><Relationship Id="rId15" Type="http://schemas.openxmlformats.org/officeDocument/2006/relationships/hyperlink" Target="https://customers.floriday.io/explorer/overview/567f2ff2-21a5-4201-89ba-cf93922661d5" TargetMode="External"/><Relationship Id="rId36" Type="http://schemas.openxmlformats.org/officeDocument/2006/relationships/hyperlink" Target="https://customers.floriday.io/explorer/overview/24d8bf92-90ce-4780-8f21-9fe58873899d" TargetMode="External"/><Relationship Id="rId57" Type="http://schemas.openxmlformats.org/officeDocument/2006/relationships/hyperlink" Target="https://customers.floriday.io/explorer/overview/2430a4a3-a3e9-48ba-a54e-023596ce0af7" TargetMode="External"/><Relationship Id="rId262" Type="http://schemas.openxmlformats.org/officeDocument/2006/relationships/hyperlink" Target="https://customers.floriday.io/explorer/overview/519b582f-ae49-4430-9678-1479d4c097a8" TargetMode="External"/><Relationship Id="rId283" Type="http://schemas.openxmlformats.org/officeDocument/2006/relationships/hyperlink" Target="https://customers.floriday.io/explorer/overview/53499a23-01ee-477f-8166-6c8f6418d4b8" TargetMode="External"/><Relationship Id="rId78" Type="http://schemas.openxmlformats.org/officeDocument/2006/relationships/hyperlink" Target="https://customers.floriday.io/explorer/overview/67edc3ff-9de2-441b-a279-6c6a9de547af" TargetMode="External"/><Relationship Id="rId99" Type="http://schemas.openxmlformats.org/officeDocument/2006/relationships/hyperlink" Target="https://customers.floriday.io/explorer/overview/12d58dbb-e620-49ae-913e-b9df191fe9ab" TargetMode="External"/><Relationship Id="rId101" Type="http://schemas.openxmlformats.org/officeDocument/2006/relationships/hyperlink" Target="https://customers.floriday.io/explorer/overview/c7b353a1-a539-4e3f-ad8e-fd61c0d89be9" TargetMode="External"/><Relationship Id="rId122" Type="http://schemas.openxmlformats.org/officeDocument/2006/relationships/hyperlink" Target="https://customers.floriday.io/explorer/overview/cb633b3d-68e1-4d11-a5d5-ec2fdc44b23a" TargetMode="External"/><Relationship Id="rId143" Type="http://schemas.openxmlformats.org/officeDocument/2006/relationships/hyperlink" Target="https://customers.floriday.io/explorer/overview/de49b3fd-23de-4542-b767-87919f3a7831" TargetMode="External"/><Relationship Id="rId164" Type="http://schemas.openxmlformats.org/officeDocument/2006/relationships/hyperlink" Target="https://customers.floriday.io/explorer/overview/43732fc5-8515-423a-bb29-661515a2bc8e" TargetMode="External"/><Relationship Id="rId185" Type="http://schemas.openxmlformats.org/officeDocument/2006/relationships/hyperlink" Target="https://customers.floriday.io/explorer/overview/1baae0d5-15af-4623-8256-da42bc56fbee" TargetMode="External"/><Relationship Id="rId9" Type="http://schemas.openxmlformats.org/officeDocument/2006/relationships/hyperlink" Target="https://customers.floriday.io/explorer/overview/349ffc58-919c-48b4-ba77-22d03ffcfa2a" TargetMode="External"/><Relationship Id="rId210" Type="http://schemas.openxmlformats.org/officeDocument/2006/relationships/hyperlink" Target="https://customers.floriday.io/explorer/overview/931338f9-32bb-4a1e-9f5b-8da21b446cdc" TargetMode="External"/><Relationship Id="rId26" Type="http://schemas.openxmlformats.org/officeDocument/2006/relationships/hyperlink" Target="https://customers.floriday.io/explorer/overview/aeb40c5d-6b24-4ad7-b1ff-f117903e23de" TargetMode="External"/><Relationship Id="rId231" Type="http://schemas.openxmlformats.org/officeDocument/2006/relationships/hyperlink" Target="https://customers.floriday.io/explorer/overview/ba7c0e6b-39fa-400e-9cbc-b0b346ea9826" TargetMode="External"/><Relationship Id="rId252" Type="http://schemas.openxmlformats.org/officeDocument/2006/relationships/hyperlink" Target="https://customers.floriday.io/explorer/overview/a7952d66-e43d-4a32-a15c-a74e59d5e52f" TargetMode="External"/><Relationship Id="rId273" Type="http://schemas.openxmlformats.org/officeDocument/2006/relationships/hyperlink" Target="https://customers.floriday.io/explorer/overview/5e42c633-f7ac-4fba-9cb0-be37bef44d37" TargetMode="External"/><Relationship Id="rId294" Type="http://schemas.openxmlformats.org/officeDocument/2006/relationships/hyperlink" Target="https://customers.floriday.io/explorer/overview/57cf0ffd-b499-48dc-aa91-aea074bcc9f2" TargetMode="External"/><Relationship Id="rId308" Type="http://schemas.openxmlformats.org/officeDocument/2006/relationships/hyperlink" Target="https://customers.floriday.io/explorer/overview/04b621dc-8e12-466f-a555-c63fd2cda584" TargetMode="External"/><Relationship Id="rId47" Type="http://schemas.openxmlformats.org/officeDocument/2006/relationships/hyperlink" Target="https://customers.floriday.io/explorer/overview/d9c42aa7-d698-425b-a15f-b8a9a2df88bd" TargetMode="External"/><Relationship Id="rId68" Type="http://schemas.openxmlformats.org/officeDocument/2006/relationships/hyperlink" Target="https://customers.floriday.io/explorer/overview/0d825f5d-d03d-4865-84a2-0ba867cfc941" TargetMode="External"/><Relationship Id="rId89" Type="http://schemas.openxmlformats.org/officeDocument/2006/relationships/hyperlink" Target="https://customers.floriday.io/explorer/overview/7ec97e70-6263-475c-978f-954a02360205" TargetMode="External"/><Relationship Id="rId112" Type="http://schemas.openxmlformats.org/officeDocument/2006/relationships/hyperlink" Target="https://customers.floriday.io/explorer/overview/e2af1dda-5a3f-4d64-87af-042b5315c463" TargetMode="External"/><Relationship Id="rId133" Type="http://schemas.openxmlformats.org/officeDocument/2006/relationships/hyperlink" Target="https://customers.floriday.io/explorer/overview/d6114a1c-cad0-45c5-a7cd-415d0846f126" TargetMode="External"/><Relationship Id="rId154" Type="http://schemas.openxmlformats.org/officeDocument/2006/relationships/hyperlink" Target="https://customers.floriday.io/explorer/overview/349ffc58-919c-48b4-ba77-22d03ffcfa2a" TargetMode="External"/><Relationship Id="rId175" Type="http://schemas.openxmlformats.org/officeDocument/2006/relationships/hyperlink" Target="https://customers.floriday.io/explorer/overview/bc5ec4a0-7917-40f0-bf32-4e71628733fc" TargetMode="External"/><Relationship Id="rId196" Type="http://schemas.openxmlformats.org/officeDocument/2006/relationships/hyperlink" Target="https://customers.floriday.io/explorer/overview/11c184e6-4917-480c-9ffe-a4717561fa55" TargetMode="External"/><Relationship Id="rId200" Type="http://schemas.openxmlformats.org/officeDocument/2006/relationships/hyperlink" Target="https://customers.floriday.io/explorer/overview/ee669e60-51e8-4181-8701-afd57c74c5cd" TargetMode="External"/><Relationship Id="rId16" Type="http://schemas.openxmlformats.org/officeDocument/2006/relationships/hyperlink" Target="https://customers.floriday.io/explorer/overview/45c4b071-dfe4-4150-a460-1ef860fa3061" TargetMode="External"/><Relationship Id="rId221" Type="http://schemas.openxmlformats.org/officeDocument/2006/relationships/hyperlink" Target="https://customers.floriday.io/explorer/overview/e009e99c-06ea-4c88-9a27-93a94b8f7113" TargetMode="External"/><Relationship Id="rId242" Type="http://schemas.openxmlformats.org/officeDocument/2006/relationships/hyperlink" Target="https://customers.floriday.io/explorer/overview/7d891d72-bb1c-40b4-af2d-f2b4d814b3a7" TargetMode="External"/><Relationship Id="rId263" Type="http://schemas.openxmlformats.org/officeDocument/2006/relationships/hyperlink" Target="https://customers.floriday.io/explorer/overview/6062a51e-7692-404c-a9b5-fa03dd293da1" TargetMode="External"/><Relationship Id="rId284" Type="http://schemas.openxmlformats.org/officeDocument/2006/relationships/hyperlink" Target="https://customers.floriday.io/explorer/overview/0856aa23-4921-4b65-bb99-7de3ae615e67" TargetMode="External"/><Relationship Id="rId37" Type="http://schemas.openxmlformats.org/officeDocument/2006/relationships/hyperlink" Target="https://customers.floriday.io/explorer/overview/b25adebe-f41d-498e-9e1d-735176030cf7" TargetMode="External"/><Relationship Id="rId58" Type="http://schemas.openxmlformats.org/officeDocument/2006/relationships/hyperlink" Target="https://customers.floriday.io/explorer/overview/73344468-c8a5-4ec7-b444-0e5f50da6504" TargetMode="External"/><Relationship Id="rId79" Type="http://schemas.openxmlformats.org/officeDocument/2006/relationships/hyperlink" Target="https://customers.floriday.io/explorer/overview/ecc2de36-464c-4e59-87b4-0884a068e6e3" TargetMode="External"/><Relationship Id="rId102" Type="http://schemas.openxmlformats.org/officeDocument/2006/relationships/hyperlink" Target="https://customers.floriday.io/explorer/overview/bc0c31d5-cc77-4604-9b4b-1dd9a00ebd69" TargetMode="External"/><Relationship Id="rId123" Type="http://schemas.openxmlformats.org/officeDocument/2006/relationships/hyperlink" Target="https://customers.floriday.io/explorer/overview/ad487e3c-c685-4e0f-8c94-8c2c7eb3d996" TargetMode="External"/><Relationship Id="rId144" Type="http://schemas.openxmlformats.org/officeDocument/2006/relationships/hyperlink" Target="https://customers.floriday.io/explorer/overview/b7119f8d-beb3-45bb-b69d-161eeaec9b70" TargetMode="External"/><Relationship Id="rId90" Type="http://schemas.openxmlformats.org/officeDocument/2006/relationships/hyperlink" Target="https://customers.floriday.io/explorer/overview/4fa6d923-f734-4423-a25f-e6734414d5be" TargetMode="External"/><Relationship Id="rId165" Type="http://schemas.openxmlformats.org/officeDocument/2006/relationships/hyperlink" Target="https://customers.floriday.io/explorer/overview/f3dd6390-cc2f-438e-8eb0-6e6629ffbcfe" TargetMode="External"/><Relationship Id="rId186" Type="http://schemas.openxmlformats.org/officeDocument/2006/relationships/hyperlink" Target="https://customers.floriday.io/explorer/overview/216e6127-3b73-4dbf-87bc-c0efa0ae0850" TargetMode="External"/><Relationship Id="rId211" Type="http://schemas.openxmlformats.org/officeDocument/2006/relationships/hyperlink" Target="https://customers.floriday.io/explorer/overview/5bc8c42e-2ea6-40a5-a516-3b892b81fb9c" TargetMode="External"/><Relationship Id="rId232" Type="http://schemas.openxmlformats.org/officeDocument/2006/relationships/hyperlink" Target="https://customers.floriday.io/explorer/overview/c329cbba-cd83-4682-943d-2506c70d4f03" TargetMode="External"/><Relationship Id="rId253" Type="http://schemas.openxmlformats.org/officeDocument/2006/relationships/hyperlink" Target="https://customers.floriday.io/explorer/overview/bd201c55-1ea2-4d60-9c1a-b754eaba4b97" TargetMode="External"/><Relationship Id="rId274" Type="http://schemas.openxmlformats.org/officeDocument/2006/relationships/hyperlink" Target="https://customers.floriday.io/explorer/overview/ee128850-758b-47f1-887c-08662930010d" TargetMode="External"/><Relationship Id="rId295" Type="http://schemas.openxmlformats.org/officeDocument/2006/relationships/hyperlink" Target="https://customers.floriday.io/explorer/overview/640aa359-f051-4ee0-bdb5-f81bf156b5b4" TargetMode="External"/><Relationship Id="rId309" Type="http://schemas.openxmlformats.org/officeDocument/2006/relationships/hyperlink" Target="https://customers.floriday.io/explorer/overview/f3f50f39-7b4a-4a95-bf21-7ba6ffe5d17c" TargetMode="External"/><Relationship Id="rId27" Type="http://schemas.openxmlformats.org/officeDocument/2006/relationships/hyperlink" Target="https://customers.floriday.io/explorer/overview/bb2fc3af-68ae-4c0f-9c68-8547e87804ee" TargetMode="External"/><Relationship Id="rId48" Type="http://schemas.openxmlformats.org/officeDocument/2006/relationships/hyperlink" Target="https://customers.floriday.io/explorer/overview/073bd166-0a0f-4111-82fc-6f62dd990a64" TargetMode="External"/><Relationship Id="rId69" Type="http://schemas.openxmlformats.org/officeDocument/2006/relationships/hyperlink" Target="https://customers.floriday.io/explorer/overview/e4f8acf7-66ba-4181-ad89-1c82a4c748bb" TargetMode="External"/><Relationship Id="rId113" Type="http://schemas.openxmlformats.org/officeDocument/2006/relationships/hyperlink" Target="https://customers.floriday.io/explorer/overview/917d15d4-706c-463e-a687-47ffe2c1e304" TargetMode="External"/><Relationship Id="rId134" Type="http://schemas.openxmlformats.org/officeDocument/2006/relationships/hyperlink" Target="https://customers.floriday.io/explorer/overview/b079d9ed-db1b-46b7-98e8-88a0e0ed72e2" TargetMode="External"/><Relationship Id="rId80" Type="http://schemas.openxmlformats.org/officeDocument/2006/relationships/hyperlink" Target="https://customers.floriday.io/explorer/overview/9866af86-e67d-48ba-8e1c-ad94a7da4740" TargetMode="External"/><Relationship Id="rId155" Type="http://schemas.openxmlformats.org/officeDocument/2006/relationships/hyperlink" Target="https://customers.floriday.io/explorer/overview/cd2ddc9d-f479-4653-9db6-b2a31f01b6f9" TargetMode="External"/><Relationship Id="rId176" Type="http://schemas.openxmlformats.org/officeDocument/2006/relationships/hyperlink" Target="https://customers.floriday.io/explorer/overview/0575f8dd-d90c-486a-8335-c3826616d56e" TargetMode="External"/><Relationship Id="rId197" Type="http://schemas.openxmlformats.org/officeDocument/2006/relationships/hyperlink" Target="https://customers.floriday.io/explorer/overview/835625e7-41be-426a-8e0b-9a52d31aa66f" TargetMode="External"/><Relationship Id="rId201" Type="http://schemas.openxmlformats.org/officeDocument/2006/relationships/hyperlink" Target="https://customers.floriday.io/explorer/overview/4c013c08-9078-4870-9a13-1152ab96768b" TargetMode="External"/><Relationship Id="rId222" Type="http://schemas.openxmlformats.org/officeDocument/2006/relationships/hyperlink" Target="https://customers.floriday.io/explorer/overview/bcbb0239-bf0c-4b26-8d58-0d5e8fc8e2fc" TargetMode="External"/><Relationship Id="rId243" Type="http://schemas.openxmlformats.org/officeDocument/2006/relationships/hyperlink" Target="https://customers.floriday.io/explorer/overview/64e1b26c-4e17-459b-83af-effa8c40bb26" TargetMode="External"/><Relationship Id="rId264" Type="http://schemas.openxmlformats.org/officeDocument/2006/relationships/hyperlink" Target="https://customers.floriday.io/explorer/overview/ee44710a-0650-4ea6-9c76-fce05379efe2" TargetMode="External"/><Relationship Id="rId285" Type="http://schemas.openxmlformats.org/officeDocument/2006/relationships/hyperlink" Target="https://customers.floriday.io/explorer/overview/2064bb94-b3e2-4748-aebe-ad3cf7242b66" TargetMode="External"/><Relationship Id="rId17" Type="http://schemas.openxmlformats.org/officeDocument/2006/relationships/hyperlink" Target="https://customers.floriday.io/explorer/overview/34bae2f0-c53b-4622-8875-7cc6ef8c330a" TargetMode="External"/><Relationship Id="rId38" Type="http://schemas.openxmlformats.org/officeDocument/2006/relationships/hyperlink" Target="https://customers.floriday.io/explorer/overview/8b40b93f-7f42-4110-a99b-85400341e1c5" TargetMode="External"/><Relationship Id="rId59" Type="http://schemas.openxmlformats.org/officeDocument/2006/relationships/hyperlink" Target="https://customers.floriday.io/explorer/overview/25517bd6-5dbc-46eb-a0dd-dd5fcabc85fb" TargetMode="External"/><Relationship Id="rId103" Type="http://schemas.openxmlformats.org/officeDocument/2006/relationships/hyperlink" Target="https://customers.floriday.io/explorer/overview/ae203652-d51d-44e1-aa73-f7e18565c4b1" TargetMode="External"/><Relationship Id="rId124" Type="http://schemas.openxmlformats.org/officeDocument/2006/relationships/hyperlink" Target="https://customers.floriday.io/explorer/overview/11226021-b5fc-4e1c-b22f-74d4bcf38ce4" TargetMode="External"/><Relationship Id="rId310" Type="http://schemas.openxmlformats.org/officeDocument/2006/relationships/printerSettings" Target="../printerSettings/printerSettings1.bin"/><Relationship Id="rId70" Type="http://schemas.openxmlformats.org/officeDocument/2006/relationships/hyperlink" Target="https://customers.floriday.io/explorer/overview/8476bbb1-ff9b-4dac-b6de-df9736ab5ba1" TargetMode="External"/><Relationship Id="rId91" Type="http://schemas.openxmlformats.org/officeDocument/2006/relationships/hyperlink" Target="https://customers.floriday.io/explorer/overview/581fdc3c-88fe-468d-bca8-89e545933963" TargetMode="External"/><Relationship Id="rId145" Type="http://schemas.openxmlformats.org/officeDocument/2006/relationships/hyperlink" Target="https://customers.floriday.io/explorer/overview/0feaf16d-bf54-43d8-a0ac-fb8ae23fc1d2" TargetMode="External"/><Relationship Id="rId166" Type="http://schemas.openxmlformats.org/officeDocument/2006/relationships/hyperlink" Target="https://customers.floriday.io/explorer/overview/03e6cd7b-7111-47ad-9279-224fe4bd1e75" TargetMode="External"/><Relationship Id="rId187" Type="http://schemas.openxmlformats.org/officeDocument/2006/relationships/hyperlink" Target="https://customers.floriday.io/explorer/overview/0e02b9ff-d5e7-444f-9937-9d6b28248a01" TargetMode="External"/><Relationship Id="rId1" Type="http://schemas.openxmlformats.org/officeDocument/2006/relationships/hyperlink" Target="http://www.bremmer-boomkwekerijen.nl/" TargetMode="External"/><Relationship Id="rId212" Type="http://schemas.openxmlformats.org/officeDocument/2006/relationships/hyperlink" Target="https://customers.floriday.io/explorer/overview/0fa9c469-b211-44d6-8c13-cd163ef810af" TargetMode="External"/><Relationship Id="rId233" Type="http://schemas.openxmlformats.org/officeDocument/2006/relationships/hyperlink" Target="https://customers.floriday.io/explorer/overview/71191e8c-2cf0-495e-b8db-176756135565" TargetMode="External"/><Relationship Id="rId254" Type="http://schemas.openxmlformats.org/officeDocument/2006/relationships/hyperlink" Target="https://customers.floriday.io/explorer/overview/e50774d4-18cf-48b7-bf1e-454094d9e072" TargetMode="External"/><Relationship Id="rId28" Type="http://schemas.openxmlformats.org/officeDocument/2006/relationships/hyperlink" Target="https://customers.floriday.io/explorer/overview/caa450d8-84db-4271-93d2-6c4a42cd9640" TargetMode="External"/><Relationship Id="rId49" Type="http://schemas.openxmlformats.org/officeDocument/2006/relationships/hyperlink" Target="https://customers.floriday.io/explorer/overview/f31e7bd1-bb71-4a0d-bb53-3f469c8b5a1d" TargetMode="External"/><Relationship Id="rId114" Type="http://schemas.openxmlformats.org/officeDocument/2006/relationships/hyperlink" Target="https://customers.floriday.io/explorer/overview/b84d2681-6f0e-4697-bf7b-56bf05df320a" TargetMode="External"/><Relationship Id="rId275" Type="http://schemas.openxmlformats.org/officeDocument/2006/relationships/hyperlink" Target="https://customers.floriday.io/explorer/overview/ffe15dbb-8f8a-417e-af59-827bddf7d4e6" TargetMode="External"/><Relationship Id="rId296" Type="http://schemas.openxmlformats.org/officeDocument/2006/relationships/hyperlink" Target="https://customers.floriday.io/explorer/overview/9a5948cd-226a-4e95-96d0-d7f2906e67fe" TargetMode="External"/><Relationship Id="rId300" Type="http://schemas.openxmlformats.org/officeDocument/2006/relationships/hyperlink" Target="https://customers.floriday.io/explorer/overview/05c308e7-85ce-4f20-9e75-008640ea2c72" TargetMode="External"/><Relationship Id="rId60" Type="http://schemas.openxmlformats.org/officeDocument/2006/relationships/hyperlink" Target="https://customers.floriday.io/explorer/overview/fec92e5f-9142-43ef-90ac-bc08dab3da18" TargetMode="External"/><Relationship Id="rId81" Type="http://schemas.openxmlformats.org/officeDocument/2006/relationships/hyperlink" Target="https://customers.floriday.io/explorer/overview/4c272ebe-1494-466f-804d-468e3b2e1c28" TargetMode="External"/><Relationship Id="rId135" Type="http://schemas.openxmlformats.org/officeDocument/2006/relationships/hyperlink" Target="https://customers.floriday.io/explorer/overview/835387c3-24ef-4e74-953e-3d92e0732626" TargetMode="External"/><Relationship Id="rId156" Type="http://schemas.openxmlformats.org/officeDocument/2006/relationships/hyperlink" Target="https://customers.floriday.io/explorer/overview/1f756e8f-f63d-447a-acb7-ba150bc73225" TargetMode="External"/><Relationship Id="rId177" Type="http://schemas.openxmlformats.org/officeDocument/2006/relationships/hyperlink" Target="https://customers.floriday.io/explorer/overview/b73f09ec-925e-4509-bea5-3266513c8c85" TargetMode="External"/><Relationship Id="rId198" Type="http://schemas.openxmlformats.org/officeDocument/2006/relationships/hyperlink" Target="https://customers.floriday.io/explorer/overview/5a8def94-2cc9-4c48-8838-9987febdcfe2" TargetMode="External"/><Relationship Id="rId202" Type="http://schemas.openxmlformats.org/officeDocument/2006/relationships/hyperlink" Target="https://customers.floriday.io/explorer/overview/8f05a2a2-f2b5-49a2-8475-53db9d398363" TargetMode="External"/><Relationship Id="rId223" Type="http://schemas.openxmlformats.org/officeDocument/2006/relationships/hyperlink" Target="https://customers.floriday.io/explorer/overview/ec062eaa-5413-4c80-a8d2-9f696331c7d2" TargetMode="External"/><Relationship Id="rId244" Type="http://schemas.openxmlformats.org/officeDocument/2006/relationships/hyperlink" Target="https://customers.floriday.io/explorer/overview/ee015bf2-e0d1-4846-8ba3-74a0caab5476" TargetMode="External"/><Relationship Id="rId18" Type="http://schemas.openxmlformats.org/officeDocument/2006/relationships/hyperlink" Target="https://customers.floriday.io/explorer/overview/dcce95a9-0bae-42b5-aa75-9ee1aa77c470" TargetMode="External"/><Relationship Id="rId39" Type="http://schemas.openxmlformats.org/officeDocument/2006/relationships/hyperlink" Target="https://customers.floriday.io/explorer/overview/06ae8f6b-bc2f-47f8-96c0-289ba849f7a7" TargetMode="External"/><Relationship Id="rId265" Type="http://schemas.openxmlformats.org/officeDocument/2006/relationships/hyperlink" Target="https://customers.floriday.io/explorer/overview/ad783898-1a94-434f-991b-638803ed058a" TargetMode="External"/><Relationship Id="rId286" Type="http://schemas.openxmlformats.org/officeDocument/2006/relationships/hyperlink" Target="https://customers.floriday.io/explorer/overview/25a9717c-c297-4976-b575-c426cbfbfd29" TargetMode="External"/><Relationship Id="rId50" Type="http://schemas.openxmlformats.org/officeDocument/2006/relationships/hyperlink" Target="https://customers.floriday.io/explorer/overview/ac15e89e-d896-4399-9a25-32e1dcb9ab54" TargetMode="External"/><Relationship Id="rId104" Type="http://schemas.openxmlformats.org/officeDocument/2006/relationships/hyperlink" Target="https://customers.floriday.io/explorer/overview/5c6bacb0-49d8-4047-aa4c-408767ff4589" TargetMode="External"/><Relationship Id="rId125" Type="http://schemas.openxmlformats.org/officeDocument/2006/relationships/hyperlink" Target="https://customers.floriday.io/explorer/overview/070d0465-857b-4d5e-a3e7-83058c714576" TargetMode="External"/><Relationship Id="rId146" Type="http://schemas.openxmlformats.org/officeDocument/2006/relationships/hyperlink" Target="https://customers.floriday.io/explorer/overview/e1f3e506-17f6-4be1-97ca-24b2593c0d54" TargetMode="External"/><Relationship Id="rId167" Type="http://schemas.openxmlformats.org/officeDocument/2006/relationships/hyperlink" Target="https://customers.floriday.io/explorer/overview/38efa01e-6708-4d62-a14e-43ee6acce3da" TargetMode="External"/><Relationship Id="rId188" Type="http://schemas.openxmlformats.org/officeDocument/2006/relationships/hyperlink" Target="https://customers.floriday.io/explorer/overview/6a8f671f-1d49-4ab5-9079-01dbcffd8981" TargetMode="External"/><Relationship Id="rId311" Type="http://schemas.openxmlformats.org/officeDocument/2006/relationships/drawing" Target="../drawings/drawing1.xml"/><Relationship Id="rId71" Type="http://schemas.openxmlformats.org/officeDocument/2006/relationships/hyperlink" Target="https://customers.floriday.io/explorer/overview/36281bbe-6457-42e6-8b89-d0fda48a9d06" TargetMode="External"/><Relationship Id="rId92" Type="http://schemas.openxmlformats.org/officeDocument/2006/relationships/hyperlink" Target="https://customers.floriday.io/explorer/overview/84ff5842-a3f2-4bb6-a076-00b217607e7f" TargetMode="External"/><Relationship Id="rId213" Type="http://schemas.openxmlformats.org/officeDocument/2006/relationships/hyperlink" Target="https://customers.floriday.io/explorer/overview/a6805522-6807-46fd-9c67-7f2d7d07971d" TargetMode="External"/><Relationship Id="rId234" Type="http://schemas.openxmlformats.org/officeDocument/2006/relationships/hyperlink" Target="https://customers.floriday.io/explorer/overview/8b7c8074-4821-4f44-885f-032554d69a6c" TargetMode="External"/><Relationship Id="rId2" Type="http://schemas.openxmlformats.org/officeDocument/2006/relationships/hyperlink" Target="https://customers.floriday.io/explorer/overview/f785a7e5-5bb0-4a47-b8a5-06a2b0bbff1d" TargetMode="External"/><Relationship Id="rId29" Type="http://schemas.openxmlformats.org/officeDocument/2006/relationships/hyperlink" Target="https://customers.floriday.io/explorer/overview/d877f2bd-13e4-4814-b410-273fe4a7191a" TargetMode="External"/><Relationship Id="rId255" Type="http://schemas.openxmlformats.org/officeDocument/2006/relationships/hyperlink" Target="https://customers.floriday.io/explorer/overview/472f415e-6429-43ce-b95d-0ef36e354a1d" TargetMode="External"/><Relationship Id="rId276" Type="http://schemas.openxmlformats.org/officeDocument/2006/relationships/hyperlink" Target="https://customers.floriday.io/explorer/overview/5ef3ba8e-7c76-49d2-87ac-97724400d8f6" TargetMode="External"/><Relationship Id="rId297" Type="http://schemas.openxmlformats.org/officeDocument/2006/relationships/hyperlink" Target="https://customers.floriday.io/explorer/overview/869df85f-4e3a-4a2c-8ef6-72ec99865199" TargetMode="External"/><Relationship Id="rId40" Type="http://schemas.openxmlformats.org/officeDocument/2006/relationships/hyperlink" Target="https://customers.floriday.io/explorer/overview/51e339fd-2970-4f28-afd7-96c65bd37eef" TargetMode="External"/><Relationship Id="rId115" Type="http://schemas.openxmlformats.org/officeDocument/2006/relationships/hyperlink" Target="https://customers.floriday.io/explorer/overview/cd2ddc9d-f479-4653-9db6-b2a31f01b6f9" TargetMode="External"/><Relationship Id="rId136" Type="http://schemas.openxmlformats.org/officeDocument/2006/relationships/hyperlink" Target="https://customers.floriday.io/explorer/overview/3bfa8db9-ca98-4033-bce6-9d1d498cf5d7" TargetMode="External"/><Relationship Id="rId157" Type="http://schemas.openxmlformats.org/officeDocument/2006/relationships/hyperlink" Target="https://customers.floriday.io/explorer/overview/e95ed79d-648e-4015-91cb-b2a40f327e04" TargetMode="External"/><Relationship Id="rId178" Type="http://schemas.openxmlformats.org/officeDocument/2006/relationships/hyperlink" Target="https://customers.floriday.io/explorer/overview/326b3982-1df1-4ef5-a54c-8afbe4ad0ea8" TargetMode="External"/><Relationship Id="rId301" Type="http://schemas.openxmlformats.org/officeDocument/2006/relationships/hyperlink" Target="https://customers.floriday.io/explorer/overview/93adbcb6-d909-4e96-9d98-b73120b67f3e" TargetMode="External"/><Relationship Id="rId61" Type="http://schemas.openxmlformats.org/officeDocument/2006/relationships/hyperlink" Target="https://customers.floriday.io/explorer/overview/c6927a47-b001-4c78-b6bf-cee0cf98adfa" TargetMode="External"/><Relationship Id="rId82" Type="http://schemas.openxmlformats.org/officeDocument/2006/relationships/hyperlink" Target="https://customers.floriday.io/explorer/overview/a3ac6f70-6aa1-4c81-a4fc-8ad91f5f3def" TargetMode="External"/><Relationship Id="rId199" Type="http://schemas.openxmlformats.org/officeDocument/2006/relationships/hyperlink" Target="https://customers.floriday.io/explorer/overview/0098d671-e863-47ca-b0e8-c74904a977ca" TargetMode="External"/><Relationship Id="rId203" Type="http://schemas.openxmlformats.org/officeDocument/2006/relationships/hyperlink" Target="https://customers.floriday.io/explorer/overview/c1d937e8-da59-4317-8a6c-bf9169a66a36" TargetMode="External"/><Relationship Id="rId19" Type="http://schemas.openxmlformats.org/officeDocument/2006/relationships/hyperlink" Target="https://customers.floriday.io/explorer/overview/a7ecf7b5-dfc5-411f-bd67-ed1382e9a73b" TargetMode="External"/><Relationship Id="rId224" Type="http://schemas.openxmlformats.org/officeDocument/2006/relationships/hyperlink" Target="https://customers.floriday.io/explorer/overview/beca5491-5f03-4697-bad6-b2733a3e7cb8" TargetMode="External"/><Relationship Id="rId245" Type="http://schemas.openxmlformats.org/officeDocument/2006/relationships/hyperlink" Target="https://customers.floriday.io/explorer/overview/6adfa16e-8241-427a-a475-e44526d08672" TargetMode="External"/><Relationship Id="rId266" Type="http://schemas.openxmlformats.org/officeDocument/2006/relationships/hyperlink" Target="https://customers.floriday.io/explorer/overview/b06c9656-7d83-40cb-8f30-23efc5fc4e0c" TargetMode="External"/><Relationship Id="rId287" Type="http://schemas.openxmlformats.org/officeDocument/2006/relationships/hyperlink" Target="https://customers.floriday.io/explorer/overview/bda8703d-a30a-4a7a-ad0f-c3090a30cce9" TargetMode="External"/><Relationship Id="rId30" Type="http://schemas.openxmlformats.org/officeDocument/2006/relationships/hyperlink" Target="https://customers.floriday.io/explorer/overview/ec32c950-74bf-4257-a6d4-cdd4376bf4f7" TargetMode="External"/><Relationship Id="rId105" Type="http://schemas.openxmlformats.org/officeDocument/2006/relationships/hyperlink" Target="https://customers.floriday.io/explorer/overview/5129e999-266b-458b-992c-921bd2a70627" TargetMode="External"/><Relationship Id="rId126" Type="http://schemas.openxmlformats.org/officeDocument/2006/relationships/hyperlink" Target="https://customers.floriday.io/explorer/overview/230fd1e4-a99c-4761-b3b7-64ee5da18c61" TargetMode="External"/><Relationship Id="rId147" Type="http://schemas.openxmlformats.org/officeDocument/2006/relationships/hyperlink" Target="https://customers.floriday.io/explorer/overview/8a238478-6580-4441-942f-d779c8437a1d" TargetMode="External"/><Relationship Id="rId168" Type="http://schemas.openxmlformats.org/officeDocument/2006/relationships/hyperlink" Target="https://customers.floriday.io/explorer/overview/e3f0dbb5-1a66-4e2a-b4cc-377f9f6c313a" TargetMode="External"/><Relationship Id="rId51" Type="http://schemas.openxmlformats.org/officeDocument/2006/relationships/hyperlink" Target="https://customers.floriday.io/explorer/overview/24dc53b2-f1eb-40f6-906d-ee3b91b41631" TargetMode="External"/><Relationship Id="rId72" Type="http://schemas.openxmlformats.org/officeDocument/2006/relationships/hyperlink" Target="https://customers.floriday.io/explorer/overview/01e88cd8-c30f-4a31-bf4a-6190e829d7fb" TargetMode="External"/><Relationship Id="rId93" Type="http://schemas.openxmlformats.org/officeDocument/2006/relationships/hyperlink" Target="https://customers.floriday.io/explorer/overview/e16f4447-7f40-41be-912b-1a62bfbef332" TargetMode="External"/><Relationship Id="rId189" Type="http://schemas.openxmlformats.org/officeDocument/2006/relationships/hyperlink" Target="https://customers.floriday.io/explorer/overview/3c8f8d18-13f7-4ad2-961c-c69e53f055fd" TargetMode="External"/><Relationship Id="rId3" Type="http://schemas.openxmlformats.org/officeDocument/2006/relationships/hyperlink" Target="https://customers.floriday.io/explorer/overview/dd4168de-7b0c-4bbc-9a82-c5d0b75b466a" TargetMode="External"/><Relationship Id="rId214" Type="http://schemas.openxmlformats.org/officeDocument/2006/relationships/hyperlink" Target="https://customers.floriday.io/explorer/overview/29e56c8d-3418-4356-b514-dd88cee76766" TargetMode="External"/><Relationship Id="rId235" Type="http://schemas.openxmlformats.org/officeDocument/2006/relationships/hyperlink" Target="https://customers.floriday.io/explorer/overview/3ffeffa7-07e0-4ead-b72f-cff213e6b885" TargetMode="External"/><Relationship Id="rId256" Type="http://schemas.openxmlformats.org/officeDocument/2006/relationships/hyperlink" Target="https://customers.floriday.io/explorer/overview/9e94cf7a-a309-484b-877f-dd69205860fc" TargetMode="External"/><Relationship Id="rId277" Type="http://schemas.openxmlformats.org/officeDocument/2006/relationships/hyperlink" Target="https://customers.floriday.io/explorer/overview/717d29b5-da3f-40d1-8e87-60c2183925ff" TargetMode="External"/><Relationship Id="rId298" Type="http://schemas.openxmlformats.org/officeDocument/2006/relationships/hyperlink" Target="https://customers.floriday.io/explorer/overview/e3286244-9df9-48e9-8fd6-206b44e4f132" TargetMode="External"/><Relationship Id="rId116" Type="http://schemas.openxmlformats.org/officeDocument/2006/relationships/hyperlink" Target="https://customers.floriday.io/explorer/overview/1f756e8f-f63d-447a-acb7-ba150bc73225" TargetMode="External"/><Relationship Id="rId137" Type="http://schemas.openxmlformats.org/officeDocument/2006/relationships/hyperlink" Target="https://customers.floriday.io/explorer/overview/ea66a8c1-7987-443d-ab35-cae7a0ad2938" TargetMode="External"/><Relationship Id="rId158" Type="http://schemas.openxmlformats.org/officeDocument/2006/relationships/hyperlink" Target="https://customers.floriday.io/explorer/overview/cd72d51f-30ea-4046-9457-8a231b82ab86" TargetMode="External"/><Relationship Id="rId302" Type="http://schemas.openxmlformats.org/officeDocument/2006/relationships/hyperlink" Target="https://customers.floriday.io/explorer/overview/d2ecbb61-ede9-472c-8724-a952f9213e11" TargetMode="External"/><Relationship Id="rId20" Type="http://schemas.openxmlformats.org/officeDocument/2006/relationships/hyperlink" Target="https://customers.floriday.io/explorer/overview/93adbcb6-d909-4e96-9d98-b73120b67f3e" TargetMode="External"/><Relationship Id="rId41" Type="http://schemas.openxmlformats.org/officeDocument/2006/relationships/hyperlink" Target="https://customers.floriday.io/explorer/overview/6cb59da5-fa3e-4c17-ad17-0e23c28fa017" TargetMode="External"/><Relationship Id="rId62" Type="http://schemas.openxmlformats.org/officeDocument/2006/relationships/hyperlink" Target="https://customers.floriday.io/explorer/overview/6f66895c-45d3-475b-9a96-b017e143707c" TargetMode="External"/><Relationship Id="rId83" Type="http://schemas.openxmlformats.org/officeDocument/2006/relationships/hyperlink" Target="https://customers.floriday.io/explorer/overview/a505d132-7240-4188-880e-fe62b722f108" TargetMode="External"/><Relationship Id="rId179" Type="http://schemas.openxmlformats.org/officeDocument/2006/relationships/hyperlink" Target="https://customers.floriday.io/explorer/overview/a8c9ab58-1aab-4094-93f2-99abfdabf37c" TargetMode="External"/><Relationship Id="rId190" Type="http://schemas.openxmlformats.org/officeDocument/2006/relationships/hyperlink" Target="https://customers.floriday.io/explorer/overview/90c0e00c-d037-44b8-9e46-dafc30f8a90b" TargetMode="External"/><Relationship Id="rId204" Type="http://schemas.openxmlformats.org/officeDocument/2006/relationships/hyperlink" Target="https://customers.floriday.io/explorer/overview/f2643183-acee-4a88-a391-0ae66c4e0104" TargetMode="External"/><Relationship Id="rId225" Type="http://schemas.openxmlformats.org/officeDocument/2006/relationships/hyperlink" Target="https://customers.floriday.io/explorer/overview/3399b78c-e214-4686-886d-996ebdc79f0c" TargetMode="External"/><Relationship Id="rId246" Type="http://schemas.openxmlformats.org/officeDocument/2006/relationships/hyperlink" Target="https://customers.floriday.io/explorer/overview/cae78f08-2a68-4130-aaf8-0220022d9bca" TargetMode="External"/><Relationship Id="rId267" Type="http://schemas.openxmlformats.org/officeDocument/2006/relationships/hyperlink" Target="https://customers.floriday.io/explorer/overview/66787913-dc1a-4323-8a54-a1213ea2461a" TargetMode="External"/><Relationship Id="rId288" Type="http://schemas.openxmlformats.org/officeDocument/2006/relationships/hyperlink" Target="https://customers.floriday.io/explorer/overview/fc325723-6f17-4f0c-925f-99577afb2761" TargetMode="External"/><Relationship Id="rId106" Type="http://schemas.openxmlformats.org/officeDocument/2006/relationships/hyperlink" Target="https://customers.floriday.io/explorer/overview/1b56e7aa-a233-4793-8863-1e0b2083f5b2" TargetMode="External"/><Relationship Id="rId127" Type="http://schemas.openxmlformats.org/officeDocument/2006/relationships/hyperlink" Target="https://customers.floriday.io/explorer/overview/28b07934-269e-4ddf-aa37-c0291fcfd5b4" TargetMode="External"/><Relationship Id="rId10" Type="http://schemas.openxmlformats.org/officeDocument/2006/relationships/hyperlink" Target="https://customers.floriday.io/explorer/overview/8f05a2a2-f2b5-49a2-8475-53db9d398363" TargetMode="External"/><Relationship Id="rId31" Type="http://schemas.openxmlformats.org/officeDocument/2006/relationships/hyperlink" Target="https://customers.floriday.io/explorer/overview/4370824f-4b05-4849-bd78-ab1b5dfbe711" TargetMode="External"/><Relationship Id="rId52" Type="http://schemas.openxmlformats.org/officeDocument/2006/relationships/hyperlink" Target="https://customers.floriday.io/explorer/overview/958b6d6c-3b50-41b3-9a6c-75f112225270" TargetMode="External"/><Relationship Id="rId73" Type="http://schemas.openxmlformats.org/officeDocument/2006/relationships/hyperlink" Target="https://customers.floriday.io/explorer/overview/d4022845-6802-4b47-9c09-4d4c6ac03dd0" TargetMode="External"/><Relationship Id="rId94" Type="http://schemas.openxmlformats.org/officeDocument/2006/relationships/hyperlink" Target="https://customers.floriday.io/explorer/overview/87773411-78db-4fe9-b8da-832bdfd3b51b" TargetMode="External"/><Relationship Id="rId148" Type="http://schemas.openxmlformats.org/officeDocument/2006/relationships/hyperlink" Target="https://customers.floriday.io/explorer/overview/75544959-d427-47c2-8e7d-54665b75e5e5" TargetMode="External"/><Relationship Id="rId169" Type="http://schemas.openxmlformats.org/officeDocument/2006/relationships/hyperlink" Target="https://customers.floriday.io/explorer/overview/1ce3d3e0-dbed-4eae-825e-f3169ff6cf1a" TargetMode="External"/><Relationship Id="rId4" Type="http://schemas.openxmlformats.org/officeDocument/2006/relationships/hyperlink" Target="https://customers.floriday.io/explorer/overview/3cd844ac-c306-4835-916f-54fa5ef2b9be" TargetMode="External"/><Relationship Id="rId180" Type="http://schemas.openxmlformats.org/officeDocument/2006/relationships/hyperlink" Target="https://customers.floriday.io/explorer/overview/d6729ae4-b4ab-4d0d-b7b8-60c8aeb2136b" TargetMode="External"/><Relationship Id="rId215" Type="http://schemas.openxmlformats.org/officeDocument/2006/relationships/hyperlink" Target="https://customers.floriday.io/explorer/overview/911466f4-02f8-40cf-8b11-f66c951843d4" TargetMode="External"/><Relationship Id="rId236" Type="http://schemas.openxmlformats.org/officeDocument/2006/relationships/hyperlink" Target="https://customers.floriday.io/explorer/overview/f259fefe-5035-4b71-80d2-b8104a742eef" TargetMode="External"/><Relationship Id="rId257" Type="http://schemas.openxmlformats.org/officeDocument/2006/relationships/hyperlink" Target="https://customers.floriday.io/explorer/overview/fbd4d135-dc46-4028-91b7-658fe667076b" TargetMode="External"/><Relationship Id="rId278" Type="http://schemas.openxmlformats.org/officeDocument/2006/relationships/hyperlink" Target="https://customers.floriday.io/explorer/overview/3317d8a6-0b01-462c-b2b1-2b27f8f979d6" TargetMode="External"/><Relationship Id="rId303" Type="http://schemas.openxmlformats.org/officeDocument/2006/relationships/hyperlink" Target="https://customers.floriday.io/explorer/overview/2fc9a886-1faf-4a99-b33e-2d0eaf342b05" TargetMode="External"/><Relationship Id="rId42" Type="http://schemas.openxmlformats.org/officeDocument/2006/relationships/hyperlink" Target="https://customers.floriday.io/explorer/overview/a04d3244-e058-420e-a748-ae82732c7e63" TargetMode="External"/><Relationship Id="rId84" Type="http://schemas.openxmlformats.org/officeDocument/2006/relationships/hyperlink" Target="https://customers.floriday.io/explorer/overview/c6406838-814c-4901-a1bd-12e592ec2e54" TargetMode="External"/><Relationship Id="rId138" Type="http://schemas.openxmlformats.org/officeDocument/2006/relationships/hyperlink" Target="https://customers.floriday.io/explorer/overview/23ef1b7c-59b3-41a6-b285-745de930619e" TargetMode="External"/><Relationship Id="rId191" Type="http://schemas.openxmlformats.org/officeDocument/2006/relationships/hyperlink" Target="https://customers.floriday.io/explorer/overview/c7b353a1-a539-4e3f-ad8e-fd61c0d89be9" TargetMode="External"/><Relationship Id="rId205" Type="http://schemas.openxmlformats.org/officeDocument/2006/relationships/hyperlink" Target="https://customers.floriday.io/explorer/overview/479777dd-c004-4012-a837-2e6dfb800cf9" TargetMode="External"/><Relationship Id="rId247" Type="http://schemas.openxmlformats.org/officeDocument/2006/relationships/hyperlink" Target="https://customers.floriday.io/explorer/overview/f4b7dc8c-b384-4c3c-89b1-606f7cce8f1c" TargetMode="External"/><Relationship Id="rId107" Type="http://schemas.openxmlformats.org/officeDocument/2006/relationships/hyperlink" Target="https://customers.floriday.io/explorer/overview/6d54650d-9e54-47b2-927a-c3a7184183f5" TargetMode="External"/><Relationship Id="rId289" Type="http://schemas.openxmlformats.org/officeDocument/2006/relationships/hyperlink" Target="https://customers.floriday.io/explorer/overview/d8ff1955-257b-41da-886e-ee28f1a56c5e" TargetMode="External"/><Relationship Id="rId11" Type="http://schemas.openxmlformats.org/officeDocument/2006/relationships/hyperlink" Target="https://customers.floriday.io/explorer/overview/ea9d34b3-30c1-4b43-926c-237130308a40" TargetMode="External"/><Relationship Id="rId53" Type="http://schemas.openxmlformats.org/officeDocument/2006/relationships/hyperlink" Target="https://customers.floriday.io/explorer/overview/9e645ec2-9400-40ac-b705-e376b7ff17c6" TargetMode="External"/><Relationship Id="rId149" Type="http://schemas.openxmlformats.org/officeDocument/2006/relationships/hyperlink" Target="https://customers.floriday.io/explorer/overview/00f2f957-87d4-49f0-b0e4-e74fc00078ef" TargetMode="External"/><Relationship Id="rId95" Type="http://schemas.openxmlformats.org/officeDocument/2006/relationships/hyperlink" Target="https://customers.floriday.io/explorer/overview/a15951e6-4825-4013-9b43-25d5a5ec4a4a" TargetMode="External"/><Relationship Id="rId160" Type="http://schemas.openxmlformats.org/officeDocument/2006/relationships/hyperlink" Target="https://customers.floriday.io/explorer/overview/31138de0-304b-4f90-bc4b-19bd7387e8a0" TargetMode="External"/><Relationship Id="rId216" Type="http://schemas.openxmlformats.org/officeDocument/2006/relationships/hyperlink" Target="https://customers.floriday.io/explorer/overview/63976f3e-94ac-4a8c-a950-4d5435b59021" TargetMode="External"/><Relationship Id="rId258" Type="http://schemas.openxmlformats.org/officeDocument/2006/relationships/hyperlink" Target="https://customers.floriday.io/explorer/overview/a4e16a4d-662f-4219-b01f-e61d410b8c9e" TargetMode="External"/><Relationship Id="rId22" Type="http://schemas.openxmlformats.org/officeDocument/2006/relationships/hyperlink" Target="https://customers.floriday.io/explorer/overview/4db913b6-a497-45da-be49-49ba1be573b4" TargetMode="External"/><Relationship Id="rId64" Type="http://schemas.openxmlformats.org/officeDocument/2006/relationships/hyperlink" Target="https://customers.floriday.io/explorer/overview/2c704a43-99d6-495a-bad5-dedd223e3fdb" TargetMode="External"/><Relationship Id="rId118" Type="http://schemas.openxmlformats.org/officeDocument/2006/relationships/hyperlink" Target="https://customers.floriday.io/explorer/overview/64acbbaa-ff1d-4b1a-9cdd-eceb58f7e6bf" TargetMode="External"/><Relationship Id="rId171" Type="http://schemas.openxmlformats.org/officeDocument/2006/relationships/hyperlink" Target="https://customers.floriday.io/explorer/overview/d54bfeea-d3b2-49d3-a1f2-ba8a27a02877" TargetMode="External"/><Relationship Id="rId227" Type="http://schemas.openxmlformats.org/officeDocument/2006/relationships/hyperlink" Target="https://customers.floriday.io/explorer/overview/405a0d17-e6b1-40e3-a1e9-2bfbc97d4d68" TargetMode="External"/><Relationship Id="rId269" Type="http://schemas.openxmlformats.org/officeDocument/2006/relationships/hyperlink" Target="https://customers.floriday.io/explorer/overview/3a688456-8708-4fdd-ad77-a7a303a20d40" TargetMode="External"/><Relationship Id="rId33" Type="http://schemas.openxmlformats.org/officeDocument/2006/relationships/hyperlink" Target="https://customers.floriday.io/explorer/overview/77c28693-2c3b-4cf3-a4ed-a158f418f85a" TargetMode="External"/><Relationship Id="rId129" Type="http://schemas.openxmlformats.org/officeDocument/2006/relationships/hyperlink" Target="https://customers.floriday.io/explorer/overview/c634535d-2a2b-439f-ae38-782774a5de06" TargetMode="External"/><Relationship Id="rId280" Type="http://schemas.openxmlformats.org/officeDocument/2006/relationships/hyperlink" Target="https://customers.floriday.io/explorer/overview/230fd1e4-a99c-4761-b3b7-64ee5da18c61" TargetMode="External"/><Relationship Id="rId75" Type="http://schemas.openxmlformats.org/officeDocument/2006/relationships/hyperlink" Target="https://customers.floriday.io/explorer/overview/73c215a5-2a5c-4516-9552-4f8da3935c4b" TargetMode="External"/><Relationship Id="rId140" Type="http://schemas.openxmlformats.org/officeDocument/2006/relationships/hyperlink" Target="https://customers.floriday.io/explorer/overview/5c6bacb0-49d8-4047-aa4c-408767ff4589" TargetMode="External"/><Relationship Id="rId182" Type="http://schemas.openxmlformats.org/officeDocument/2006/relationships/hyperlink" Target="https://customers.floriday.io/explorer/overview/e982c702-b4ed-4b3f-94e2-4aa747e99283" TargetMode="External"/><Relationship Id="rId6" Type="http://schemas.openxmlformats.org/officeDocument/2006/relationships/hyperlink" Target="https://customers.floriday.io/explorer/overview/fa0d74a7-1bfc-41e2-ad96-21204abff4e2" TargetMode="External"/><Relationship Id="rId238" Type="http://schemas.openxmlformats.org/officeDocument/2006/relationships/hyperlink" Target="https://customers.floriday.io/explorer/overview/6e4d7eba-243c-4efe-8a64-df943fbfe805" TargetMode="External"/><Relationship Id="rId291" Type="http://schemas.openxmlformats.org/officeDocument/2006/relationships/hyperlink" Target="https://customers.floriday.io/explorer/overview/5e7054b9-5bc9-4bb1-81e0-b5e106a972d5" TargetMode="External"/><Relationship Id="rId305" Type="http://schemas.openxmlformats.org/officeDocument/2006/relationships/hyperlink" Target="https://customers.floriday.io/explorer/overview/01f84727-79c6-476d-a9c7-353a6bcdbc8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raadvoordeboomkwekerij.nl./Fustprijzen.html" TargetMode="External"/><Relationship Id="rId2" Type="http://schemas.openxmlformats.org/officeDocument/2006/relationships/hyperlink" Target="https://www.bremmer-boomkwekerijen.nl/bericht/afzet/" TargetMode="External"/><Relationship Id="rId1" Type="http://schemas.openxmlformats.org/officeDocument/2006/relationships/hyperlink" Target="https://www.bremmer-boomkwekerijen.nl/bericht/afzet/"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BBCDB-F849-4E63-AFC7-E426E7980D48}">
  <sheetPr filterMode="1">
    <pageSetUpPr fitToPage="1"/>
  </sheetPr>
  <dimension ref="A4:Q351"/>
  <sheetViews>
    <sheetView tabSelected="1" workbookViewId="0">
      <pane ySplit="13" topLeftCell="A14" activePane="bottomLeft" state="frozen"/>
      <selection pane="bottomLeft" activeCell="D1" sqref="D1:D1048576"/>
    </sheetView>
  </sheetViews>
  <sheetFormatPr defaultRowHeight="18" x14ac:dyDescent="0.45"/>
  <cols>
    <col min="1" max="1" width="15.6640625" style="89" customWidth="1"/>
    <col min="2" max="2" width="10.5546875" style="53" customWidth="1"/>
    <col min="3" max="3" width="18" style="53" customWidth="1"/>
    <col min="4" max="4" width="45.5546875" style="4" customWidth="1"/>
    <col min="5" max="5" width="13.6640625" style="26" customWidth="1"/>
    <col min="6" max="7" width="9.6640625" style="27" customWidth="1"/>
    <col min="8" max="8" width="8.6640625" style="27" customWidth="1"/>
    <col min="9" max="9" width="11.109375" style="27" customWidth="1"/>
    <col min="10" max="10" width="13.44140625" style="115" customWidth="1"/>
    <col min="11" max="11" width="13.33203125" style="115" customWidth="1"/>
    <col min="12" max="12" width="20" style="27" customWidth="1"/>
    <col min="13" max="13" width="11" style="27" bestFit="1" customWidth="1"/>
    <col min="14" max="14" width="11.5546875" style="108" customWidth="1"/>
    <col min="15" max="15" width="9.33203125" style="27" customWidth="1"/>
    <col min="16" max="16" width="22.44140625" style="65" customWidth="1"/>
    <col min="17" max="17" width="38.44140625" customWidth="1"/>
  </cols>
  <sheetData>
    <row r="4" spans="1:17" ht="23.4" x14ac:dyDescent="0.45">
      <c r="B4" s="54"/>
      <c r="C4" s="54"/>
      <c r="D4" s="2"/>
      <c r="E4" s="5"/>
      <c r="F4" s="3"/>
      <c r="G4" s="3"/>
      <c r="H4" s="3"/>
      <c r="I4" s="3"/>
      <c r="J4" s="116"/>
      <c r="K4" s="116"/>
      <c r="L4" s="130"/>
      <c r="M4" s="130"/>
      <c r="N4" s="131"/>
      <c r="O4" s="130"/>
      <c r="P4" s="61"/>
    </row>
    <row r="5" spans="1:17" x14ac:dyDescent="0.45">
      <c r="B5" s="54"/>
      <c r="C5" s="54"/>
      <c r="D5" s="2"/>
      <c r="E5" s="5"/>
      <c r="F5" s="3"/>
      <c r="G5" s="3"/>
      <c r="H5" s="3"/>
      <c r="I5" s="3"/>
      <c r="J5" s="116"/>
      <c r="K5" s="116"/>
      <c r="L5" s="3"/>
      <c r="M5" s="3"/>
      <c r="N5" s="109"/>
      <c r="O5" s="3"/>
      <c r="P5" s="61"/>
    </row>
    <row r="6" spans="1:17" ht="19.2" x14ac:dyDescent="0.45">
      <c r="B6" s="54"/>
      <c r="C6" s="54"/>
      <c r="D6" s="2"/>
      <c r="E6" s="5"/>
      <c r="F6" s="3"/>
      <c r="G6" s="3"/>
      <c r="H6" s="3"/>
      <c r="I6" s="3"/>
      <c r="J6" s="116"/>
      <c r="K6" s="116"/>
      <c r="L6" s="6"/>
      <c r="M6" s="7"/>
      <c r="N6" s="109"/>
      <c r="O6" s="3"/>
      <c r="P6" s="61"/>
    </row>
    <row r="7" spans="1:17" x14ac:dyDescent="0.45">
      <c r="A7" s="1"/>
      <c r="B7" s="54"/>
      <c r="C7" s="54"/>
      <c r="D7" s="2"/>
      <c r="E7" s="5"/>
      <c r="F7" s="3"/>
      <c r="G7" s="3"/>
      <c r="H7" s="3"/>
      <c r="I7" s="3"/>
      <c r="J7" s="116"/>
      <c r="K7" s="116"/>
      <c r="L7" s="3"/>
      <c r="M7" s="3"/>
      <c r="N7" s="109"/>
      <c r="O7" s="3"/>
      <c r="P7" s="61"/>
    </row>
    <row r="8" spans="1:17" ht="25.8" x14ac:dyDescent="0.5">
      <c r="A8" s="90"/>
      <c r="B8" s="55" t="s">
        <v>676</v>
      </c>
      <c r="C8" s="55"/>
      <c r="D8" s="52"/>
      <c r="E8" s="8"/>
      <c r="F8" s="9"/>
      <c r="G8" s="9"/>
      <c r="H8" s="9"/>
      <c r="I8" s="9"/>
      <c r="J8" s="117"/>
      <c r="K8" s="117"/>
      <c r="L8" s="9"/>
      <c r="M8" s="9"/>
      <c r="N8" s="110"/>
      <c r="O8" s="9"/>
      <c r="P8" s="62"/>
    </row>
    <row r="9" spans="1:17" ht="25.8" x14ac:dyDescent="0.5">
      <c r="A9" s="90"/>
      <c r="B9" s="55"/>
      <c r="C9" s="55"/>
      <c r="D9" s="52"/>
      <c r="E9" s="8"/>
      <c r="F9" s="9"/>
      <c r="G9" s="9"/>
      <c r="H9" s="9"/>
      <c r="I9" s="9"/>
      <c r="J9" s="117"/>
      <c r="K9" s="117"/>
      <c r="L9" s="9"/>
      <c r="M9" s="9"/>
      <c r="N9" s="110"/>
      <c r="O9" s="9"/>
      <c r="P9" s="62"/>
    </row>
    <row r="10" spans="1:17" x14ac:dyDescent="0.35">
      <c r="A10" s="90"/>
      <c r="B10" s="132">
        <v>46239</v>
      </c>
      <c r="C10" s="132"/>
      <c r="D10" s="133"/>
      <c r="E10" s="10" t="s">
        <v>0</v>
      </c>
      <c r="F10" s="11"/>
      <c r="G10" s="11"/>
      <c r="H10" s="11"/>
      <c r="I10" s="9"/>
      <c r="J10" s="117"/>
      <c r="K10" s="117"/>
      <c r="L10" s="134"/>
      <c r="M10" s="134"/>
      <c r="N10" s="135"/>
      <c r="O10" s="134"/>
      <c r="P10" s="62"/>
    </row>
    <row r="11" spans="1:17" ht="46.8" x14ac:dyDescent="0.3">
      <c r="A11" s="81" t="s">
        <v>672</v>
      </c>
      <c r="B11" s="81" t="s">
        <v>678</v>
      </c>
      <c r="C11" s="81" t="s">
        <v>679</v>
      </c>
      <c r="D11" s="82" t="s">
        <v>3</v>
      </c>
      <c r="E11" s="82" t="s">
        <v>4</v>
      </c>
      <c r="F11" s="82" t="s">
        <v>5</v>
      </c>
      <c r="G11" s="82" t="s">
        <v>6</v>
      </c>
      <c r="H11" s="82" t="s">
        <v>7</v>
      </c>
      <c r="I11" s="80" t="s">
        <v>524</v>
      </c>
      <c r="J11" s="83" t="s">
        <v>1</v>
      </c>
      <c r="K11" s="83" t="s">
        <v>8</v>
      </c>
      <c r="L11" s="82" t="s">
        <v>9</v>
      </c>
      <c r="M11" s="82" t="s">
        <v>433</v>
      </c>
      <c r="N11" s="111" t="s">
        <v>10</v>
      </c>
      <c r="O11" s="80" t="s">
        <v>523</v>
      </c>
      <c r="P11" s="84" t="s">
        <v>11</v>
      </c>
      <c r="Q11" s="121"/>
    </row>
    <row r="12" spans="1:17" ht="18.600000000000001" hidden="1" x14ac:dyDescent="0.4">
      <c r="A12" s="51"/>
      <c r="B12" s="57"/>
      <c r="C12" s="86" t="s">
        <v>12</v>
      </c>
      <c r="D12" s="51" t="s">
        <v>13</v>
      </c>
      <c r="E12" s="57"/>
      <c r="F12" s="60"/>
      <c r="G12" s="51"/>
      <c r="H12" s="58"/>
      <c r="I12" s="58"/>
      <c r="J12" s="59"/>
      <c r="K12" s="59"/>
      <c r="L12" s="59"/>
      <c r="M12" s="59"/>
      <c r="N12" s="85"/>
      <c r="O12" s="59"/>
      <c r="P12" s="51"/>
    </row>
    <row r="13" spans="1:17" ht="18.600000000000001" hidden="1" x14ac:dyDescent="0.4">
      <c r="A13" s="67"/>
      <c r="B13" s="122"/>
      <c r="C13" s="68" t="s">
        <v>12</v>
      </c>
      <c r="D13" s="67" t="s">
        <v>13</v>
      </c>
      <c r="E13" s="69"/>
      <c r="F13" s="1"/>
      <c r="G13" s="67"/>
      <c r="H13" s="70"/>
      <c r="I13" s="70"/>
      <c r="J13" s="71"/>
      <c r="K13" s="71"/>
      <c r="L13" s="71"/>
      <c r="M13" s="71"/>
      <c r="N13" s="70"/>
      <c r="O13" s="71"/>
      <c r="P13" s="66"/>
    </row>
    <row r="14" spans="1:17" ht="18.600000000000001" x14ac:dyDescent="0.4">
      <c r="A14" s="51" t="s">
        <v>506</v>
      </c>
      <c r="B14" s="57"/>
      <c r="C14" s="91" t="s">
        <v>681</v>
      </c>
      <c r="D14" s="51" t="s">
        <v>486</v>
      </c>
      <c r="E14" s="57" t="str">
        <f>CONCATENATE(F14," ",G14)</f>
        <v>20-25 C3</v>
      </c>
      <c r="F14" s="125" t="s">
        <v>14</v>
      </c>
      <c r="G14" s="58" t="s">
        <v>15</v>
      </c>
      <c r="H14" s="58">
        <v>35</v>
      </c>
      <c r="I14" s="58" t="str">
        <f>CONCATENATE(J14,"x",K14)</f>
        <v>5x21</v>
      </c>
      <c r="J14" s="59">
        <v>5</v>
      </c>
      <c r="K14" s="59">
        <v>21</v>
      </c>
      <c r="L14" s="59">
        <v>8712044905488</v>
      </c>
      <c r="M14" s="59">
        <v>37057</v>
      </c>
      <c r="N14" s="128" t="s">
        <v>16</v>
      </c>
      <c r="O14" s="59">
        <v>2</v>
      </c>
      <c r="P14" s="51"/>
    </row>
    <row r="15" spans="1:17" ht="18.600000000000001" x14ac:dyDescent="0.4">
      <c r="A15" s="67" t="s">
        <v>505</v>
      </c>
      <c r="B15" s="122"/>
      <c r="C15" s="92" t="s">
        <v>681</v>
      </c>
      <c r="D15" s="67" t="s">
        <v>486</v>
      </c>
      <c r="E15" s="69" t="str">
        <f t="shared" ref="E15:E17" si="0">CONCATENATE(G15," ",F15)</f>
        <v>C5 25-30</v>
      </c>
      <c r="F15" s="126" t="s">
        <v>17</v>
      </c>
      <c r="G15" s="70" t="s">
        <v>18</v>
      </c>
      <c r="H15" s="70">
        <v>40</v>
      </c>
      <c r="I15" s="70" t="str">
        <f>CONCATENATE(J15,"x",K15)</f>
        <v>5x17</v>
      </c>
      <c r="J15" s="71">
        <v>5</v>
      </c>
      <c r="K15" s="71">
        <v>17</v>
      </c>
      <c r="L15" s="71">
        <v>8717191221986</v>
      </c>
      <c r="M15" s="71">
        <v>37057</v>
      </c>
      <c r="N15" s="129" t="s">
        <v>16</v>
      </c>
      <c r="O15" s="71">
        <v>2</v>
      </c>
      <c r="P15" s="66"/>
    </row>
    <row r="16" spans="1:17" ht="18.600000000000001" x14ac:dyDescent="0.4">
      <c r="A16" s="51" t="s">
        <v>22</v>
      </c>
      <c r="B16" s="57"/>
      <c r="C16" s="87" t="s">
        <v>680</v>
      </c>
      <c r="D16" s="51" t="s">
        <v>23</v>
      </c>
      <c r="E16" s="57" t="str">
        <f>CONCATENATE(F16," ",G16)</f>
        <v>25-30 C3</v>
      </c>
      <c r="F16" s="125" t="s">
        <v>17</v>
      </c>
      <c r="G16" s="58" t="s">
        <v>15</v>
      </c>
      <c r="H16" s="58">
        <v>50</v>
      </c>
      <c r="I16" s="58" t="str">
        <f>CONCATENATE(J16,"x",K16)</f>
        <v>4x21</v>
      </c>
      <c r="J16" s="59">
        <v>4</v>
      </c>
      <c r="K16" s="59">
        <v>21</v>
      </c>
      <c r="L16" s="59">
        <v>8712044841755</v>
      </c>
      <c r="M16" s="59">
        <v>37083</v>
      </c>
      <c r="N16" s="128" t="s">
        <v>16</v>
      </c>
      <c r="O16" s="59" t="s">
        <v>21</v>
      </c>
      <c r="P16" s="51"/>
    </row>
    <row r="17" spans="1:16" ht="18.600000000000001" x14ac:dyDescent="0.4">
      <c r="A17" s="67" t="s">
        <v>24</v>
      </c>
      <c r="B17" s="122"/>
      <c r="C17" s="88" t="s">
        <v>680</v>
      </c>
      <c r="D17" s="67" t="s">
        <v>23</v>
      </c>
      <c r="E17" s="69" t="str">
        <f t="shared" si="0"/>
        <v>C5 30-40</v>
      </c>
      <c r="F17" s="126" t="s">
        <v>20</v>
      </c>
      <c r="G17" s="70" t="s">
        <v>18</v>
      </c>
      <c r="H17" s="70">
        <v>65</v>
      </c>
      <c r="I17" s="70" t="str">
        <f>CONCATENATE(J17,"x",K17)</f>
        <v>3x17</v>
      </c>
      <c r="J17" s="71">
        <v>3</v>
      </c>
      <c r="K17" s="71">
        <v>17</v>
      </c>
      <c r="L17" s="71">
        <v>8712044574653</v>
      </c>
      <c r="M17" s="71">
        <v>37083</v>
      </c>
      <c r="N17" s="129" t="s">
        <v>16</v>
      </c>
      <c r="O17" s="71" t="s">
        <v>21</v>
      </c>
      <c r="P17" s="66"/>
    </row>
    <row r="18" spans="1:16" ht="18.600000000000001" x14ac:dyDescent="0.4">
      <c r="A18" s="51" t="s">
        <v>473</v>
      </c>
      <c r="B18" s="57"/>
      <c r="C18" s="87" t="s">
        <v>680</v>
      </c>
      <c r="D18" s="51" t="s">
        <v>25</v>
      </c>
      <c r="E18" s="57" t="str">
        <f>CONCATENATE(F18," ",G18)</f>
        <v>25-30 C3</v>
      </c>
      <c r="F18" s="125" t="s">
        <v>17</v>
      </c>
      <c r="G18" s="58" t="s">
        <v>15</v>
      </c>
      <c r="H18" s="58">
        <v>35</v>
      </c>
      <c r="I18" s="58" t="s">
        <v>485</v>
      </c>
      <c r="J18" s="59">
        <v>4</v>
      </c>
      <c r="K18" s="59">
        <v>21</v>
      </c>
      <c r="L18" s="59">
        <v>8712044841762</v>
      </c>
      <c r="M18" s="59">
        <v>37123</v>
      </c>
      <c r="N18" s="128" t="s">
        <v>16</v>
      </c>
      <c r="O18" s="59" t="s">
        <v>26</v>
      </c>
      <c r="P18" s="51"/>
    </row>
    <row r="19" spans="1:16" ht="18.600000000000001" x14ac:dyDescent="0.4">
      <c r="A19" s="67" t="s">
        <v>612</v>
      </c>
      <c r="B19" s="122"/>
      <c r="C19" s="88" t="s">
        <v>680</v>
      </c>
      <c r="D19" s="67" t="s">
        <v>25</v>
      </c>
      <c r="E19" s="69" t="str">
        <f>CONCATENATE(G19," ",F19)</f>
        <v>C5 30-40</v>
      </c>
      <c r="F19" s="126" t="s">
        <v>20</v>
      </c>
      <c r="G19" s="70" t="s">
        <v>18</v>
      </c>
      <c r="H19" s="70">
        <v>45</v>
      </c>
      <c r="I19" s="70" t="s">
        <v>611</v>
      </c>
      <c r="J19" s="71">
        <v>5</v>
      </c>
      <c r="K19" s="71">
        <v>17</v>
      </c>
      <c r="L19" s="71">
        <v>8712044905594</v>
      </c>
      <c r="M19" s="71">
        <v>37123</v>
      </c>
      <c r="N19" s="129" t="s">
        <v>16</v>
      </c>
      <c r="O19" s="71" t="s">
        <v>26</v>
      </c>
      <c r="P19" s="66"/>
    </row>
    <row r="20" spans="1:16" ht="18.600000000000001" x14ac:dyDescent="0.4">
      <c r="A20" s="51" t="s">
        <v>27</v>
      </c>
      <c r="B20" s="57"/>
      <c r="C20" s="91" t="s">
        <v>681</v>
      </c>
      <c r="D20" s="51" t="s">
        <v>28</v>
      </c>
      <c r="E20" s="57" t="s">
        <v>525</v>
      </c>
      <c r="F20" s="125" t="s">
        <v>29</v>
      </c>
      <c r="G20" s="58" t="s">
        <v>15</v>
      </c>
      <c r="H20" s="58">
        <v>75</v>
      </c>
      <c r="I20" s="58" t="str">
        <f t="shared" ref="I20:I32" si="1">CONCATENATE(J20,"x",K20)</f>
        <v>3x21</v>
      </c>
      <c r="J20" s="59">
        <v>3</v>
      </c>
      <c r="K20" s="59">
        <v>21</v>
      </c>
      <c r="L20" s="59">
        <v>8712044912776</v>
      </c>
      <c r="M20" s="59">
        <v>37142</v>
      </c>
      <c r="N20" s="128" t="s">
        <v>16</v>
      </c>
      <c r="O20" s="59" t="s">
        <v>26</v>
      </c>
      <c r="P20" s="51"/>
    </row>
    <row r="21" spans="1:16" ht="18.600000000000001" x14ac:dyDescent="0.4">
      <c r="A21" s="67" t="s">
        <v>30</v>
      </c>
      <c r="B21" s="122"/>
      <c r="C21" s="92" t="s">
        <v>681</v>
      </c>
      <c r="D21" s="67" t="s">
        <v>28</v>
      </c>
      <c r="E21" s="69" t="str">
        <f>CONCATENATE(G21," ",F21)</f>
        <v>C5 60-80</v>
      </c>
      <c r="F21" s="126" t="s">
        <v>31</v>
      </c>
      <c r="G21" s="70" t="s">
        <v>18</v>
      </c>
      <c r="H21" s="70">
        <v>95</v>
      </c>
      <c r="I21" s="70" t="str">
        <f t="shared" si="1"/>
        <v>2x17</v>
      </c>
      <c r="J21" s="71">
        <v>2</v>
      </c>
      <c r="K21" s="71">
        <v>17</v>
      </c>
      <c r="L21" s="71">
        <v>8712044578491</v>
      </c>
      <c r="M21" s="71">
        <v>37142</v>
      </c>
      <c r="N21" s="129" t="s">
        <v>16</v>
      </c>
      <c r="O21" s="71" t="s">
        <v>26</v>
      </c>
      <c r="P21" s="66"/>
    </row>
    <row r="22" spans="1:16" ht="18.600000000000001" x14ac:dyDescent="0.4">
      <c r="A22" s="51" t="s">
        <v>649</v>
      </c>
      <c r="B22" s="57"/>
      <c r="C22" s="91" t="s">
        <v>681</v>
      </c>
      <c r="D22" s="51" t="s">
        <v>32</v>
      </c>
      <c r="E22" s="57" t="s">
        <v>525</v>
      </c>
      <c r="F22" s="125" t="s">
        <v>29</v>
      </c>
      <c r="G22" s="58" t="s">
        <v>15</v>
      </c>
      <c r="H22" s="58">
        <v>75</v>
      </c>
      <c r="I22" s="58" t="str">
        <f t="shared" si="1"/>
        <v>3x21</v>
      </c>
      <c r="J22" s="59">
        <v>3</v>
      </c>
      <c r="K22" s="59">
        <v>21</v>
      </c>
      <c r="L22" s="59">
        <v>8712044916835</v>
      </c>
      <c r="M22" s="59">
        <v>37144</v>
      </c>
      <c r="N22" s="128" t="s">
        <v>16</v>
      </c>
      <c r="O22" s="59" t="s">
        <v>26</v>
      </c>
      <c r="P22" s="51"/>
    </row>
    <row r="23" spans="1:16" ht="18.600000000000001" x14ac:dyDescent="0.4">
      <c r="A23" s="67" t="s">
        <v>33</v>
      </c>
      <c r="B23" s="122"/>
      <c r="C23" s="92" t="s">
        <v>681</v>
      </c>
      <c r="D23" s="67" t="s">
        <v>34</v>
      </c>
      <c r="E23" s="69" t="str">
        <f>CONCATENATE(F23," ",G23)</f>
        <v>20-25 C3</v>
      </c>
      <c r="F23" s="126" t="s">
        <v>14</v>
      </c>
      <c r="G23" s="70" t="s">
        <v>15</v>
      </c>
      <c r="H23" s="70">
        <v>30</v>
      </c>
      <c r="I23" s="70" t="str">
        <f t="shared" si="1"/>
        <v>6x21</v>
      </c>
      <c r="J23" s="71">
        <v>6</v>
      </c>
      <c r="K23" s="71">
        <v>21</v>
      </c>
      <c r="L23" s="71">
        <v>8712044578774</v>
      </c>
      <c r="M23" s="71">
        <v>37146</v>
      </c>
      <c r="N23" s="129" t="s">
        <v>16</v>
      </c>
      <c r="O23" s="71" t="s">
        <v>26</v>
      </c>
      <c r="P23" s="66"/>
    </row>
    <row r="24" spans="1:16" ht="18.600000000000001" x14ac:dyDescent="0.4">
      <c r="A24" s="51" t="s">
        <v>614</v>
      </c>
      <c r="B24" s="57"/>
      <c r="C24" s="87" t="s">
        <v>680</v>
      </c>
      <c r="D24" s="51" t="s">
        <v>34</v>
      </c>
      <c r="E24" s="57" t="str">
        <f>CONCATENATE(G24," ",F24)</f>
        <v>C5 25-30</v>
      </c>
      <c r="F24" s="125" t="s">
        <v>17</v>
      </c>
      <c r="G24" s="58" t="s">
        <v>18</v>
      </c>
      <c r="H24" s="58">
        <v>35</v>
      </c>
      <c r="I24" s="58" t="str">
        <f t="shared" si="1"/>
        <v>5x17</v>
      </c>
      <c r="J24" s="59">
        <v>5</v>
      </c>
      <c r="K24" s="59">
        <v>17</v>
      </c>
      <c r="L24" s="59">
        <v>8717191222457</v>
      </c>
      <c r="M24" s="59">
        <v>37146</v>
      </c>
      <c r="N24" s="128" t="s">
        <v>16</v>
      </c>
      <c r="O24" s="59" t="s">
        <v>26</v>
      </c>
      <c r="P24" s="51"/>
    </row>
    <row r="25" spans="1:16" ht="18.600000000000001" x14ac:dyDescent="0.4">
      <c r="A25" s="67" t="s">
        <v>646</v>
      </c>
      <c r="B25" s="122"/>
      <c r="C25" s="92" t="s">
        <v>681</v>
      </c>
      <c r="D25" s="67" t="s">
        <v>647</v>
      </c>
      <c r="E25" s="69" t="str">
        <f t="shared" ref="E25" si="2">CONCATENATE(F25," ",G25)</f>
        <v>50-60 C3</v>
      </c>
      <c r="F25" s="126" t="s">
        <v>29</v>
      </c>
      <c r="G25" s="70" t="s">
        <v>15</v>
      </c>
      <c r="H25" s="70">
        <v>75</v>
      </c>
      <c r="I25" s="70" t="str">
        <f t="shared" si="1"/>
        <v>3x21</v>
      </c>
      <c r="J25" s="71">
        <v>3</v>
      </c>
      <c r="K25" s="71">
        <v>21</v>
      </c>
      <c r="L25" s="71">
        <v>8717191538886</v>
      </c>
      <c r="M25" s="71">
        <v>114334</v>
      </c>
      <c r="N25" s="129"/>
      <c r="O25" s="71" t="s">
        <v>26</v>
      </c>
      <c r="P25" s="66" t="s">
        <v>652</v>
      </c>
    </row>
    <row r="26" spans="1:16" ht="18.600000000000001" x14ac:dyDescent="0.4">
      <c r="A26" s="51" t="s">
        <v>650</v>
      </c>
      <c r="B26" s="57"/>
      <c r="C26" s="87" t="s">
        <v>680</v>
      </c>
      <c r="D26" s="51" t="s">
        <v>647</v>
      </c>
      <c r="E26" s="57" t="str">
        <f t="shared" ref="E26:E81" si="3">CONCATENATE(G26," ",F26)</f>
        <v>C5 80-100</v>
      </c>
      <c r="F26" s="125" t="s">
        <v>43</v>
      </c>
      <c r="G26" s="58" t="s">
        <v>18</v>
      </c>
      <c r="H26" s="58">
        <v>105</v>
      </c>
      <c r="I26" s="58" t="str">
        <f t="shared" si="1"/>
        <v>2x17</v>
      </c>
      <c r="J26" s="59">
        <v>2</v>
      </c>
      <c r="K26" s="59">
        <v>17</v>
      </c>
      <c r="L26" s="59">
        <v>8717191538992</v>
      </c>
      <c r="M26" s="59">
        <v>114334</v>
      </c>
      <c r="N26" s="128" t="s">
        <v>16</v>
      </c>
      <c r="O26" s="59" t="s">
        <v>26</v>
      </c>
      <c r="P26" s="51" t="s">
        <v>652</v>
      </c>
    </row>
    <row r="27" spans="1:16" ht="18.600000000000001" x14ac:dyDescent="0.4">
      <c r="A27" s="67" t="s">
        <v>35</v>
      </c>
      <c r="B27" s="122"/>
      <c r="C27" s="92" t="s">
        <v>681</v>
      </c>
      <c r="D27" s="67" t="s">
        <v>36</v>
      </c>
      <c r="E27" s="69" t="str">
        <f>CONCATENATE(F27," ",G27)</f>
        <v>25-30 C3</v>
      </c>
      <c r="F27" s="126" t="s">
        <v>17</v>
      </c>
      <c r="G27" s="70" t="s">
        <v>15</v>
      </c>
      <c r="H27" s="70">
        <v>35</v>
      </c>
      <c r="I27" s="70" t="str">
        <f t="shared" si="1"/>
        <v>5x21</v>
      </c>
      <c r="J27" s="71">
        <v>5</v>
      </c>
      <c r="K27" s="71">
        <v>21</v>
      </c>
      <c r="L27" s="71">
        <v>8712044578903</v>
      </c>
      <c r="M27" s="71">
        <v>37147</v>
      </c>
      <c r="N27" s="129" t="s">
        <v>16</v>
      </c>
      <c r="O27" s="71" t="s">
        <v>26</v>
      </c>
      <c r="P27" s="66"/>
    </row>
    <row r="28" spans="1:16" ht="18.600000000000001" x14ac:dyDescent="0.4">
      <c r="A28" s="51" t="s">
        <v>474</v>
      </c>
      <c r="B28" s="57"/>
      <c r="C28" s="91" t="s">
        <v>681</v>
      </c>
      <c r="D28" s="51" t="s">
        <v>36</v>
      </c>
      <c r="E28" s="57" t="str">
        <f t="shared" si="3"/>
        <v>C5 30-40</v>
      </c>
      <c r="F28" s="125" t="s">
        <v>20</v>
      </c>
      <c r="G28" s="58" t="s">
        <v>18</v>
      </c>
      <c r="H28" s="58">
        <v>45</v>
      </c>
      <c r="I28" s="58" t="str">
        <f t="shared" si="1"/>
        <v>5x17</v>
      </c>
      <c r="J28" s="59">
        <v>5</v>
      </c>
      <c r="K28" s="59">
        <v>17</v>
      </c>
      <c r="L28" s="59">
        <v>8717191222464</v>
      </c>
      <c r="M28" s="59">
        <v>37147</v>
      </c>
      <c r="N28" s="128" t="s">
        <v>16</v>
      </c>
      <c r="O28" s="59" t="s">
        <v>26</v>
      </c>
      <c r="P28" s="51"/>
    </row>
    <row r="29" spans="1:16" ht="18.600000000000001" x14ac:dyDescent="0.4">
      <c r="A29" s="67" t="s">
        <v>617</v>
      </c>
      <c r="B29" s="122"/>
      <c r="C29" s="92" t="s">
        <v>681</v>
      </c>
      <c r="D29" s="67" t="s">
        <v>37</v>
      </c>
      <c r="E29" s="69" t="str">
        <f>CONCATENATE(F29," ",G29)</f>
        <v>50-60 C3</v>
      </c>
      <c r="F29" s="126" t="s">
        <v>29</v>
      </c>
      <c r="G29" s="70" t="s">
        <v>15</v>
      </c>
      <c r="H29" s="70">
        <v>75</v>
      </c>
      <c r="I29" s="70" t="str">
        <f t="shared" si="1"/>
        <v>3x21</v>
      </c>
      <c r="J29" s="71">
        <v>3</v>
      </c>
      <c r="K29" s="71">
        <v>21</v>
      </c>
      <c r="L29" s="71">
        <v>8712044922225</v>
      </c>
      <c r="M29" s="71">
        <v>37151</v>
      </c>
      <c r="N29" s="129" t="s">
        <v>16</v>
      </c>
      <c r="O29" s="71" t="s">
        <v>26</v>
      </c>
      <c r="P29" s="66"/>
    </row>
    <row r="30" spans="1:16" ht="18.600000000000001" x14ac:dyDescent="0.4">
      <c r="A30" s="51" t="s">
        <v>477</v>
      </c>
      <c r="B30" s="57"/>
      <c r="C30" s="91" t="s">
        <v>681</v>
      </c>
      <c r="D30" s="51" t="s">
        <v>37</v>
      </c>
      <c r="E30" s="57" t="str">
        <f t="shared" si="3"/>
        <v>C5 60-80</v>
      </c>
      <c r="F30" s="125" t="s">
        <v>31</v>
      </c>
      <c r="G30" s="58" t="s">
        <v>18</v>
      </c>
      <c r="H30" s="58">
        <v>95</v>
      </c>
      <c r="I30" s="58" t="str">
        <f t="shared" si="1"/>
        <v>2x17</v>
      </c>
      <c r="J30" s="59">
        <v>2</v>
      </c>
      <c r="K30" s="59">
        <v>17</v>
      </c>
      <c r="L30" s="59">
        <v>8712044922225</v>
      </c>
      <c r="M30" s="59">
        <v>37151</v>
      </c>
      <c r="N30" s="128" t="s">
        <v>16</v>
      </c>
      <c r="O30" s="59" t="s">
        <v>26</v>
      </c>
      <c r="P30" s="51"/>
    </row>
    <row r="31" spans="1:16" ht="18.600000000000001" x14ac:dyDescent="0.4">
      <c r="A31" s="67" t="s">
        <v>673</v>
      </c>
      <c r="B31" s="122"/>
      <c r="C31" s="92" t="s">
        <v>681</v>
      </c>
      <c r="D31" s="67" t="s">
        <v>651</v>
      </c>
      <c r="E31" s="69" t="str">
        <f>CONCATENATE(F31," ",G31)</f>
        <v>50-60 C3</v>
      </c>
      <c r="F31" s="126" t="s">
        <v>29</v>
      </c>
      <c r="G31" s="70" t="s">
        <v>15</v>
      </c>
      <c r="H31" s="70">
        <v>75</v>
      </c>
      <c r="I31" s="70" t="str">
        <f t="shared" si="1"/>
        <v>3x21</v>
      </c>
      <c r="J31" s="71">
        <v>3</v>
      </c>
      <c r="K31" s="71">
        <v>21</v>
      </c>
      <c r="L31" s="71">
        <v>8717191538985</v>
      </c>
      <c r="M31" s="71"/>
      <c r="N31" s="129"/>
      <c r="O31" s="71" t="s">
        <v>26</v>
      </c>
      <c r="P31" s="66" t="s">
        <v>652</v>
      </c>
    </row>
    <row r="32" spans="1:16" ht="18.600000000000001" x14ac:dyDescent="0.4">
      <c r="A32" s="51" t="s">
        <v>546</v>
      </c>
      <c r="B32" s="57"/>
      <c r="C32" s="87" t="s">
        <v>680</v>
      </c>
      <c r="D32" s="51" t="s">
        <v>38</v>
      </c>
      <c r="E32" s="57" t="str">
        <f>CONCATENATE(F32," ",G32)</f>
        <v>50-60 C3</v>
      </c>
      <c r="F32" s="125" t="s">
        <v>29</v>
      </c>
      <c r="G32" s="58" t="s">
        <v>15</v>
      </c>
      <c r="H32" s="58">
        <v>75</v>
      </c>
      <c r="I32" s="58" t="str">
        <f t="shared" si="1"/>
        <v>3x21</v>
      </c>
      <c r="J32" s="59">
        <v>3</v>
      </c>
      <c r="K32" s="59">
        <v>21</v>
      </c>
      <c r="L32" s="59">
        <v>8712044912783</v>
      </c>
      <c r="M32" s="59">
        <v>37156</v>
      </c>
      <c r="N32" s="128" t="s">
        <v>16</v>
      </c>
      <c r="O32" s="59" t="s">
        <v>39</v>
      </c>
      <c r="P32" s="51"/>
    </row>
    <row r="33" spans="1:16" ht="18.600000000000001" x14ac:dyDescent="0.4">
      <c r="A33" s="67" t="s">
        <v>613</v>
      </c>
      <c r="B33" s="122"/>
      <c r="C33" s="88" t="s">
        <v>680</v>
      </c>
      <c r="D33" s="67" t="s">
        <v>38</v>
      </c>
      <c r="E33" s="69" t="str">
        <f t="shared" si="3"/>
        <v>C5 60-80</v>
      </c>
      <c r="F33" s="126" t="s">
        <v>31</v>
      </c>
      <c r="G33" s="70" t="s">
        <v>18</v>
      </c>
      <c r="H33" s="70">
        <v>85</v>
      </c>
      <c r="I33" s="70" t="s">
        <v>531</v>
      </c>
      <c r="J33" s="71">
        <v>2</v>
      </c>
      <c r="K33" s="71">
        <v>17</v>
      </c>
      <c r="L33" s="71">
        <v>8717191222549</v>
      </c>
      <c r="M33" s="71">
        <v>37156</v>
      </c>
      <c r="N33" s="129" t="s">
        <v>16</v>
      </c>
      <c r="O33" s="71" t="s">
        <v>39</v>
      </c>
      <c r="P33" s="66"/>
    </row>
    <row r="34" spans="1:16" ht="18.600000000000001" x14ac:dyDescent="0.4">
      <c r="A34" s="51" t="s">
        <v>40</v>
      </c>
      <c r="B34" s="57"/>
      <c r="C34" s="91" t="s">
        <v>681</v>
      </c>
      <c r="D34" s="51" t="s">
        <v>41</v>
      </c>
      <c r="E34" s="57" t="str">
        <f>CONCATENATE(F34," ",G34)</f>
        <v>50-60 C3</v>
      </c>
      <c r="F34" s="125" t="s">
        <v>29</v>
      </c>
      <c r="G34" s="58" t="s">
        <v>15</v>
      </c>
      <c r="H34" s="58">
        <v>75</v>
      </c>
      <c r="I34" s="58" t="str">
        <f>CONCATENATE(J34,"x",K34)</f>
        <v>3x21</v>
      </c>
      <c r="J34" s="59">
        <v>3</v>
      </c>
      <c r="K34" s="59">
        <v>21</v>
      </c>
      <c r="L34" s="59">
        <v>8712044922232</v>
      </c>
      <c r="M34" s="59">
        <v>37139</v>
      </c>
      <c r="N34" s="128" t="s">
        <v>16</v>
      </c>
      <c r="O34" s="59" t="s">
        <v>39</v>
      </c>
      <c r="P34" s="51"/>
    </row>
    <row r="35" spans="1:16" ht="18.600000000000001" x14ac:dyDescent="0.4">
      <c r="A35" s="67" t="s">
        <v>42</v>
      </c>
      <c r="B35" s="122"/>
      <c r="C35" s="92" t="s">
        <v>681</v>
      </c>
      <c r="D35" s="67" t="s">
        <v>41</v>
      </c>
      <c r="E35" s="69" t="str">
        <f t="shared" si="3"/>
        <v>C5 60-80</v>
      </c>
      <c r="F35" s="126" t="s">
        <v>31</v>
      </c>
      <c r="G35" s="70" t="s">
        <v>18</v>
      </c>
      <c r="H35" s="70">
        <v>95</v>
      </c>
      <c r="I35" s="70" t="str">
        <f>CONCATENATE(J35,"x",K35)</f>
        <v>2x17</v>
      </c>
      <c r="J35" s="71">
        <v>2</v>
      </c>
      <c r="K35" s="71">
        <v>17</v>
      </c>
      <c r="L35" s="71">
        <v>8717191521550</v>
      </c>
      <c r="M35" s="71">
        <v>37139</v>
      </c>
      <c r="N35" s="129" t="s">
        <v>16</v>
      </c>
      <c r="O35" s="71" t="s">
        <v>39</v>
      </c>
      <c r="P35" s="66"/>
    </row>
    <row r="36" spans="1:16" ht="18.600000000000001" x14ac:dyDescent="0.4">
      <c r="A36" s="51" t="s">
        <v>536</v>
      </c>
      <c r="B36" s="57"/>
      <c r="C36" s="91" t="s">
        <v>681</v>
      </c>
      <c r="D36" s="51" t="s">
        <v>45</v>
      </c>
      <c r="E36" s="57" t="str">
        <f>CONCATENATE(F36," ",G36)</f>
        <v>50-60 C3</v>
      </c>
      <c r="F36" s="125" t="s">
        <v>29</v>
      </c>
      <c r="G36" s="58" t="s">
        <v>15</v>
      </c>
      <c r="H36" s="58">
        <v>75</v>
      </c>
      <c r="I36" s="58" t="str">
        <f>CONCATENATE(J36,"x",K36)</f>
        <v>3x21</v>
      </c>
      <c r="J36" s="59">
        <v>3</v>
      </c>
      <c r="K36" s="59">
        <v>21</v>
      </c>
      <c r="L36" s="59">
        <v>8712044924533</v>
      </c>
      <c r="M36" s="59">
        <v>37140</v>
      </c>
      <c r="N36" s="128" t="s">
        <v>16</v>
      </c>
      <c r="O36" s="59" t="s">
        <v>39</v>
      </c>
      <c r="P36" s="51"/>
    </row>
    <row r="37" spans="1:16" ht="18.600000000000001" x14ac:dyDescent="0.4">
      <c r="A37" s="67" t="s">
        <v>691</v>
      </c>
      <c r="B37" s="122"/>
      <c r="C37" s="88" t="s">
        <v>680</v>
      </c>
      <c r="D37" s="67" t="s">
        <v>45</v>
      </c>
      <c r="E37" s="69" t="str">
        <f>CONCATENATE(G37," ",F37)</f>
        <v>C5 60-80</v>
      </c>
      <c r="F37" s="126" t="s">
        <v>31</v>
      </c>
      <c r="G37" s="70" t="s">
        <v>18</v>
      </c>
      <c r="H37" s="70">
        <v>95</v>
      </c>
      <c r="I37" s="70" t="str">
        <f>CONCATENATE(J37,"x",K37)</f>
        <v>2x17</v>
      </c>
      <c r="J37" s="71">
        <v>2</v>
      </c>
      <c r="K37" s="71">
        <v>17</v>
      </c>
      <c r="L37" s="71">
        <v>8717191222662</v>
      </c>
      <c r="M37" s="71">
        <v>37140</v>
      </c>
      <c r="N37" s="129"/>
      <c r="O37" s="71" t="s">
        <v>39</v>
      </c>
      <c r="P37" s="66"/>
    </row>
    <row r="38" spans="1:16" ht="18.600000000000001" x14ac:dyDescent="0.4">
      <c r="A38" s="51" t="s">
        <v>46</v>
      </c>
      <c r="B38" s="57"/>
      <c r="C38" s="87" t="s">
        <v>680</v>
      </c>
      <c r="D38" s="51" t="s">
        <v>47</v>
      </c>
      <c r="E38" s="57" t="str">
        <f>CONCATENATE(F38," ",G38)</f>
        <v>30-40 C3</v>
      </c>
      <c r="F38" s="125" t="s">
        <v>20</v>
      </c>
      <c r="G38" s="58" t="s">
        <v>15</v>
      </c>
      <c r="H38" s="58">
        <v>55</v>
      </c>
      <c r="I38" s="58" t="s">
        <v>526</v>
      </c>
      <c r="J38" s="59">
        <v>3</v>
      </c>
      <c r="K38" s="59">
        <v>21</v>
      </c>
      <c r="L38" s="59">
        <v>8712044902302</v>
      </c>
      <c r="M38" s="59">
        <v>37168</v>
      </c>
      <c r="N38" s="128" t="s">
        <v>16</v>
      </c>
      <c r="O38" s="59" t="s">
        <v>39</v>
      </c>
      <c r="P38" s="51"/>
    </row>
    <row r="39" spans="1:16" ht="18.600000000000001" x14ac:dyDescent="0.4">
      <c r="A39" s="67" t="s">
        <v>48</v>
      </c>
      <c r="B39" s="122"/>
      <c r="C39" s="88" t="s">
        <v>680</v>
      </c>
      <c r="D39" s="67" t="s">
        <v>47</v>
      </c>
      <c r="E39" s="69" t="str">
        <f t="shared" si="3"/>
        <v>C5 40-50</v>
      </c>
      <c r="F39" s="126" t="s">
        <v>19</v>
      </c>
      <c r="G39" s="70" t="s">
        <v>18</v>
      </c>
      <c r="H39" s="70">
        <v>80</v>
      </c>
      <c r="I39" s="70" t="str">
        <f t="shared" ref="I39:I58" si="4">CONCATENATE(J39,"x",K39)</f>
        <v>3x17</v>
      </c>
      <c r="J39" s="71">
        <v>3</v>
      </c>
      <c r="K39" s="71">
        <v>17</v>
      </c>
      <c r="L39" s="71">
        <v>8717191457736</v>
      </c>
      <c r="M39" s="71">
        <v>37168</v>
      </c>
      <c r="N39" s="129" t="s">
        <v>16</v>
      </c>
      <c r="O39" s="71" t="s">
        <v>39</v>
      </c>
      <c r="P39" s="66"/>
    </row>
    <row r="40" spans="1:16" ht="18.600000000000001" x14ac:dyDescent="0.4">
      <c r="A40" s="51" t="s">
        <v>49</v>
      </c>
      <c r="B40" s="57"/>
      <c r="C40" s="87" t="s">
        <v>680</v>
      </c>
      <c r="D40" s="51" t="s">
        <v>50</v>
      </c>
      <c r="E40" s="57" t="str">
        <f>CONCATENATE(F40," ",G40)</f>
        <v>30-40 C3</v>
      </c>
      <c r="F40" s="125" t="s">
        <v>20</v>
      </c>
      <c r="G40" s="58" t="s">
        <v>15</v>
      </c>
      <c r="H40" s="58">
        <v>55</v>
      </c>
      <c r="I40" s="58" t="str">
        <f t="shared" si="4"/>
        <v>4x21</v>
      </c>
      <c r="J40" s="59">
        <v>4</v>
      </c>
      <c r="K40" s="59">
        <v>21</v>
      </c>
      <c r="L40" s="59">
        <v>8717191530392</v>
      </c>
      <c r="M40" s="59">
        <v>92019</v>
      </c>
      <c r="N40" s="128" t="s">
        <v>16</v>
      </c>
      <c r="O40" s="59" t="s">
        <v>39</v>
      </c>
      <c r="P40" s="51"/>
    </row>
    <row r="41" spans="1:16" ht="18.600000000000001" x14ac:dyDescent="0.4">
      <c r="A41" s="67" t="s">
        <v>51</v>
      </c>
      <c r="B41" s="122"/>
      <c r="C41" s="92" t="s">
        <v>681</v>
      </c>
      <c r="D41" s="67" t="s">
        <v>52</v>
      </c>
      <c r="E41" s="69" t="str">
        <f t="shared" ref="E41:E51" si="5">CONCATENATE(F41," ",G41)</f>
        <v>50-60 C3</v>
      </c>
      <c r="F41" s="126" t="s">
        <v>29</v>
      </c>
      <c r="G41" s="70" t="s">
        <v>15</v>
      </c>
      <c r="H41" s="70">
        <v>80</v>
      </c>
      <c r="I41" s="70" t="str">
        <f t="shared" si="4"/>
        <v>3x21</v>
      </c>
      <c r="J41" s="71">
        <v>3</v>
      </c>
      <c r="K41" s="71">
        <v>21</v>
      </c>
      <c r="L41" s="71">
        <v>8712044841779</v>
      </c>
      <c r="M41" s="71">
        <v>37188</v>
      </c>
      <c r="N41" s="129" t="s">
        <v>16</v>
      </c>
      <c r="O41" s="71" t="s">
        <v>21</v>
      </c>
      <c r="P41" s="66"/>
    </row>
    <row r="42" spans="1:16" ht="18.600000000000001" x14ac:dyDescent="0.4">
      <c r="A42" s="51" t="s">
        <v>53</v>
      </c>
      <c r="B42" s="57"/>
      <c r="C42" s="91" t="s">
        <v>681</v>
      </c>
      <c r="D42" s="51" t="s">
        <v>54</v>
      </c>
      <c r="E42" s="57" t="str">
        <f t="shared" si="5"/>
        <v>40-50 C3</v>
      </c>
      <c r="F42" s="125" t="s">
        <v>19</v>
      </c>
      <c r="G42" s="58" t="s">
        <v>15</v>
      </c>
      <c r="H42" s="58">
        <v>75</v>
      </c>
      <c r="I42" s="58" t="str">
        <f t="shared" si="4"/>
        <v>3x21</v>
      </c>
      <c r="J42" s="59">
        <v>3</v>
      </c>
      <c r="K42" s="59">
        <v>21</v>
      </c>
      <c r="L42" s="59">
        <v>8717191531863</v>
      </c>
      <c r="M42" s="59">
        <v>365707</v>
      </c>
      <c r="N42" s="128" t="s">
        <v>16</v>
      </c>
      <c r="O42" s="59" t="s">
        <v>55</v>
      </c>
      <c r="P42" s="51"/>
    </row>
    <row r="43" spans="1:16" ht="18.600000000000001" x14ac:dyDescent="0.4">
      <c r="A43" s="67" t="s">
        <v>56</v>
      </c>
      <c r="B43" s="122"/>
      <c r="C43" s="92" t="s">
        <v>681</v>
      </c>
      <c r="D43" s="67" t="s">
        <v>57</v>
      </c>
      <c r="E43" s="69" t="str">
        <f t="shared" si="5"/>
        <v>30-40 C3</v>
      </c>
      <c r="F43" s="126" t="s">
        <v>20</v>
      </c>
      <c r="G43" s="70" t="s">
        <v>15</v>
      </c>
      <c r="H43" s="70">
        <v>65</v>
      </c>
      <c r="I43" s="70" t="str">
        <f t="shared" si="4"/>
        <v>3x21</v>
      </c>
      <c r="J43" s="71">
        <v>3</v>
      </c>
      <c r="K43" s="71">
        <v>21</v>
      </c>
      <c r="L43" s="71">
        <v>8712044841786</v>
      </c>
      <c r="M43" s="71">
        <v>37201</v>
      </c>
      <c r="N43" s="129" t="s">
        <v>16</v>
      </c>
      <c r="O43" s="71" t="s">
        <v>39</v>
      </c>
      <c r="P43" s="66"/>
    </row>
    <row r="44" spans="1:16" ht="18.600000000000001" x14ac:dyDescent="0.4">
      <c r="A44" s="51" t="s">
        <v>58</v>
      </c>
      <c r="B44" s="57"/>
      <c r="C44" s="91" t="s">
        <v>681</v>
      </c>
      <c r="D44" s="51" t="s">
        <v>59</v>
      </c>
      <c r="E44" s="57" t="str">
        <f t="shared" si="5"/>
        <v>30-40 C3</v>
      </c>
      <c r="F44" s="125" t="s">
        <v>20</v>
      </c>
      <c r="G44" s="58" t="s">
        <v>15</v>
      </c>
      <c r="H44" s="58">
        <v>55</v>
      </c>
      <c r="I44" s="58" t="str">
        <f t="shared" si="4"/>
        <v>4x21</v>
      </c>
      <c r="J44" s="59">
        <v>4</v>
      </c>
      <c r="K44" s="59">
        <v>21</v>
      </c>
      <c r="L44" s="59">
        <v>8712044844787</v>
      </c>
      <c r="M44" s="59">
        <v>37203</v>
      </c>
      <c r="N44" s="128" t="s">
        <v>16</v>
      </c>
      <c r="O44" s="59" t="s">
        <v>39</v>
      </c>
      <c r="P44" s="51"/>
    </row>
    <row r="45" spans="1:16" ht="18.600000000000001" x14ac:dyDescent="0.4">
      <c r="A45" s="67" t="s">
        <v>60</v>
      </c>
      <c r="B45" s="122"/>
      <c r="C45" s="92" t="s">
        <v>681</v>
      </c>
      <c r="D45" s="67" t="s">
        <v>61</v>
      </c>
      <c r="E45" s="69" t="str">
        <f t="shared" si="5"/>
        <v>30-40 C3</v>
      </c>
      <c r="F45" s="126" t="s">
        <v>20</v>
      </c>
      <c r="G45" s="70" t="s">
        <v>15</v>
      </c>
      <c r="H45" s="70">
        <v>40</v>
      </c>
      <c r="I45" s="70" t="str">
        <f t="shared" si="4"/>
        <v>5x21</v>
      </c>
      <c r="J45" s="71">
        <v>5</v>
      </c>
      <c r="K45" s="71">
        <v>21</v>
      </c>
      <c r="L45" s="71">
        <v>8712044841793</v>
      </c>
      <c r="M45" s="71">
        <v>37227</v>
      </c>
      <c r="N45" s="129" t="s">
        <v>16</v>
      </c>
      <c r="O45" s="71" t="s">
        <v>55</v>
      </c>
      <c r="P45" s="66"/>
    </row>
    <row r="46" spans="1:16" ht="18.600000000000001" x14ac:dyDescent="0.4">
      <c r="A46" s="51" t="s">
        <v>64</v>
      </c>
      <c r="B46" s="57"/>
      <c r="C46" s="87" t="s">
        <v>680</v>
      </c>
      <c r="D46" s="51" t="s">
        <v>464</v>
      </c>
      <c r="E46" s="57" t="str">
        <f t="shared" si="5"/>
        <v>40-50 C3</v>
      </c>
      <c r="F46" s="125" t="s">
        <v>19</v>
      </c>
      <c r="G46" s="58" t="s">
        <v>15</v>
      </c>
      <c r="H46" s="58">
        <v>75</v>
      </c>
      <c r="I46" s="58" t="str">
        <f t="shared" si="4"/>
        <v>3x21</v>
      </c>
      <c r="J46" s="59">
        <v>3</v>
      </c>
      <c r="K46" s="59">
        <v>21</v>
      </c>
      <c r="L46" s="59">
        <v>8717191531870</v>
      </c>
      <c r="M46" s="59">
        <v>365708</v>
      </c>
      <c r="N46" s="128" t="s">
        <v>16</v>
      </c>
      <c r="O46" s="59" t="s">
        <v>21</v>
      </c>
      <c r="P46" s="51"/>
    </row>
    <row r="47" spans="1:16" ht="18.600000000000001" x14ac:dyDescent="0.4">
      <c r="A47" s="67" t="s">
        <v>62</v>
      </c>
      <c r="B47" s="122"/>
      <c r="C47" s="92" t="s">
        <v>681</v>
      </c>
      <c r="D47" s="67" t="s">
        <v>63</v>
      </c>
      <c r="E47" s="69" t="str">
        <f t="shared" si="5"/>
        <v>40-50 C3</v>
      </c>
      <c r="F47" s="126" t="s">
        <v>19</v>
      </c>
      <c r="G47" s="70" t="s">
        <v>15</v>
      </c>
      <c r="H47" s="70">
        <v>65</v>
      </c>
      <c r="I47" s="70" t="str">
        <f t="shared" si="4"/>
        <v>3x21</v>
      </c>
      <c r="J47" s="71">
        <v>3</v>
      </c>
      <c r="K47" s="71">
        <v>21</v>
      </c>
      <c r="L47" s="71">
        <v>8712044892566</v>
      </c>
      <c r="M47" s="71">
        <v>37252</v>
      </c>
      <c r="N47" s="129" t="s">
        <v>16</v>
      </c>
      <c r="O47" s="71" t="s">
        <v>55</v>
      </c>
      <c r="P47" s="66"/>
    </row>
    <row r="48" spans="1:16" ht="18.600000000000001" x14ac:dyDescent="0.4">
      <c r="A48" s="51" t="s">
        <v>65</v>
      </c>
      <c r="B48" s="57"/>
      <c r="C48" s="91" t="s">
        <v>694</v>
      </c>
      <c r="D48" s="51" t="s">
        <v>66</v>
      </c>
      <c r="E48" s="57" t="str">
        <f t="shared" si="5"/>
        <v>30-40 C3</v>
      </c>
      <c r="F48" s="125" t="s">
        <v>20</v>
      </c>
      <c r="G48" s="58" t="s">
        <v>15</v>
      </c>
      <c r="H48" s="58">
        <v>60</v>
      </c>
      <c r="I48" s="58" t="str">
        <f t="shared" si="4"/>
        <v>4x21</v>
      </c>
      <c r="J48" s="59">
        <v>4</v>
      </c>
      <c r="K48" s="59">
        <v>21</v>
      </c>
      <c r="L48" s="59">
        <v>8717191218788</v>
      </c>
      <c r="M48" s="59">
        <v>48505</v>
      </c>
      <c r="N48" s="128" t="s">
        <v>16</v>
      </c>
      <c r="O48" s="59" t="s">
        <v>55</v>
      </c>
      <c r="P48" s="51"/>
    </row>
    <row r="49" spans="1:16" ht="18.600000000000001" x14ac:dyDescent="0.4">
      <c r="A49" s="67" t="s">
        <v>67</v>
      </c>
      <c r="B49" s="122"/>
      <c r="C49" s="92" t="s">
        <v>681</v>
      </c>
      <c r="D49" s="67" t="s">
        <v>68</v>
      </c>
      <c r="E49" s="69" t="str">
        <f t="shared" si="5"/>
        <v>25-30 C3</v>
      </c>
      <c r="F49" s="126" t="s">
        <v>17</v>
      </c>
      <c r="G49" s="70" t="s">
        <v>15</v>
      </c>
      <c r="H49" s="70">
        <v>35</v>
      </c>
      <c r="I49" s="70" t="str">
        <f t="shared" si="4"/>
        <v>5x21</v>
      </c>
      <c r="J49" s="71">
        <v>5</v>
      </c>
      <c r="K49" s="71">
        <v>21</v>
      </c>
      <c r="L49" s="71">
        <v>8717191528429</v>
      </c>
      <c r="M49" s="71">
        <v>324571</v>
      </c>
      <c r="N49" s="129" t="s">
        <v>16</v>
      </c>
      <c r="O49" s="71" t="s">
        <v>55</v>
      </c>
      <c r="P49" s="66"/>
    </row>
    <row r="50" spans="1:16" ht="18.600000000000001" x14ac:dyDescent="0.4">
      <c r="A50" s="51" t="s">
        <v>69</v>
      </c>
      <c r="B50" s="57"/>
      <c r="C50" s="91" t="s">
        <v>681</v>
      </c>
      <c r="D50" s="51" t="s">
        <v>70</v>
      </c>
      <c r="E50" s="57" t="str">
        <f t="shared" si="5"/>
        <v>30-40 C3</v>
      </c>
      <c r="F50" s="125" t="s">
        <v>20</v>
      </c>
      <c r="G50" s="58" t="s">
        <v>15</v>
      </c>
      <c r="H50" s="58">
        <v>55</v>
      </c>
      <c r="I50" s="58" t="str">
        <f t="shared" si="4"/>
        <v>4x21</v>
      </c>
      <c r="J50" s="59">
        <v>4</v>
      </c>
      <c r="K50" s="59">
        <v>21</v>
      </c>
      <c r="L50" s="59">
        <v>8712044841816</v>
      </c>
      <c r="M50" s="59">
        <v>48507</v>
      </c>
      <c r="N50" s="128" t="s">
        <v>16</v>
      </c>
      <c r="O50" s="59" t="s">
        <v>55</v>
      </c>
      <c r="P50" s="51"/>
    </row>
    <row r="51" spans="1:16" ht="18.600000000000001" x14ac:dyDescent="0.4">
      <c r="A51" s="67" t="s">
        <v>71</v>
      </c>
      <c r="B51" s="122"/>
      <c r="C51" s="92" t="s">
        <v>681</v>
      </c>
      <c r="D51" s="67" t="s">
        <v>72</v>
      </c>
      <c r="E51" s="69" t="str">
        <f t="shared" si="5"/>
        <v>25-30 C3</v>
      </c>
      <c r="F51" s="126" t="s">
        <v>17</v>
      </c>
      <c r="G51" s="70" t="s">
        <v>15</v>
      </c>
      <c r="H51" s="70">
        <v>35</v>
      </c>
      <c r="I51" s="70" t="str">
        <f t="shared" si="4"/>
        <v>6x21</v>
      </c>
      <c r="J51" s="71">
        <v>6</v>
      </c>
      <c r="K51" s="71">
        <v>21</v>
      </c>
      <c r="L51" s="71">
        <v>8712044875729</v>
      </c>
      <c r="M51" s="71">
        <v>51977</v>
      </c>
      <c r="N51" s="129" t="s">
        <v>16</v>
      </c>
      <c r="O51" s="71" t="s">
        <v>55</v>
      </c>
      <c r="P51" s="66"/>
    </row>
    <row r="52" spans="1:16" ht="18.600000000000001" x14ac:dyDescent="0.4">
      <c r="A52" s="51" t="s">
        <v>73</v>
      </c>
      <c r="B52" s="57"/>
      <c r="C52" s="91" t="s">
        <v>681</v>
      </c>
      <c r="D52" s="51" t="s">
        <v>74</v>
      </c>
      <c r="E52" s="57" t="str">
        <f>CONCATENATE(F52," ",G52)</f>
        <v>30-40 C3</v>
      </c>
      <c r="F52" s="125" t="s">
        <v>20</v>
      </c>
      <c r="G52" s="58" t="s">
        <v>15</v>
      </c>
      <c r="H52" s="58">
        <v>55</v>
      </c>
      <c r="I52" s="58" t="str">
        <f t="shared" si="4"/>
        <v>4x21</v>
      </c>
      <c r="J52" s="59">
        <v>4</v>
      </c>
      <c r="K52" s="59">
        <v>21</v>
      </c>
      <c r="L52" s="59">
        <v>8712044586861</v>
      </c>
      <c r="M52" s="59">
        <v>37324</v>
      </c>
      <c r="N52" s="128" t="s">
        <v>16</v>
      </c>
      <c r="O52" s="59" t="s">
        <v>55</v>
      </c>
      <c r="P52" s="51"/>
    </row>
    <row r="53" spans="1:16" ht="18.600000000000001" x14ac:dyDescent="0.4">
      <c r="A53" s="67" t="s">
        <v>512</v>
      </c>
      <c r="B53" s="122"/>
      <c r="C53" s="92" t="s">
        <v>681</v>
      </c>
      <c r="D53" s="67" t="s">
        <v>487</v>
      </c>
      <c r="E53" s="69" t="str">
        <f>CONCATENATE(F53," ",G53)</f>
        <v>30-40 C3</v>
      </c>
      <c r="F53" s="126" t="s">
        <v>20</v>
      </c>
      <c r="G53" s="70" t="s">
        <v>15</v>
      </c>
      <c r="H53" s="70">
        <v>45</v>
      </c>
      <c r="I53" s="70" t="str">
        <f t="shared" si="4"/>
        <v>4x21</v>
      </c>
      <c r="J53" s="71">
        <v>4</v>
      </c>
      <c r="K53" s="71">
        <v>21</v>
      </c>
      <c r="L53" s="71">
        <v>8717191459310</v>
      </c>
      <c r="M53" s="71">
        <v>37325</v>
      </c>
      <c r="N53" s="129" t="s">
        <v>16</v>
      </c>
      <c r="O53" s="71" t="s">
        <v>55</v>
      </c>
      <c r="P53" s="66"/>
    </row>
    <row r="54" spans="1:16" ht="18.600000000000001" x14ac:dyDescent="0.4">
      <c r="A54" s="51" t="s">
        <v>449</v>
      </c>
      <c r="B54" s="57"/>
      <c r="C54" s="91" t="s">
        <v>681</v>
      </c>
      <c r="D54" s="51" t="s">
        <v>76</v>
      </c>
      <c r="E54" s="57" t="str">
        <f>CONCATENATE(F54," ",G54)</f>
        <v>40-50 C3</v>
      </c>
      <c r="F54" s="125" t="s">
        <v>19</v>
      </c>
      <c r="G54" s="58" t="s">
        <v>15</v>
      </c>
      <c r="H54" s="58">
        <v>65</v>
      </c>
      <c r="I54" s="58" t="str">
        <f t="shared" si="4"/>
        <v>2x21</v>
      </c>
      <c r="J54" s="59">
        <v>2</v>
      </c>
      <c r="K54" s="59">
        <v>21</v>
      </c>
      <c r="L54" s="59">
        <v>8712044587400</v>
      </c>
      <c r="M54" s="59">
        <v>37335</v>
      </c>
      <c r="N54" s="128" t="s">
        <v>16</v>
      </c>
      <c r="O54" s="59" t="s">
        <v>75</v>
      </c>
      <c r="P54" s="51"/>
    </row>
    <row r="55" spans="1:16" ht="18.600000000000001" x14ac:dyDescent="0.4">
      <c r="A55" s="67" t="s">
        <v>541</v>
      </c>
      <c r="B55" s="122"/>
      <c r="C55" s="88" t="s">
        <v>680</v>
      </c>
      <c r="D55" s="67" t="s">
        <v>76</v>
      </c>
      <c r="E55" s="69" t="str">
        <f t="shared" si="3"/>
        <v>C5 50-60</v>
      </c>
      <c r="F55" s="126" t="s">
        <v>29</v>
      </c>
      <c r="G55" s="70" t="s">
        <v>18</v>
      </c>
      <c r="H55" s="70">
        <v>65</v>
      </c>
      <c r="I55" s="70" t="str">
        <f t="shared" si="4"/>
        <v>2x17</v>
      </c>
      <c r="J55" s="71">
        <v>2</v>
      </c>
      <c r="K55" s="71">
        <v>17</v>
      </c>
      <c r="L55" s="71">
        <v>8712044880761</v>
      </c>
      <c r="M55" s="71">
        <v>37335</v>
      </c>
      <c r="N55" s="129" t="s">
        <v>16</v>
      </c>
      <c r="O55" s="71" t="s">
        <v>75</v>
      </c>
      <c r="P55" s="66"/>
    </row>
    <row r="56" spans="1:16" ht="18.600000000000001" x14ac:dyDescent="0.4">
      <c r="A56" s="51" t="s">
        <v>77</v>
      </c>
      <c r="B56" s="57"/>
      <c r="C56" s="87" t="s">
        <v>680</v>
      </c>
      <c r="D56" s="51" t="s">
        <v>78</v>
      </c>
      <c r="E56" s="57" t="str">
        <f t="shared" ref="E56:E63" si="6">CONCATENATE(F56," ",G56)</f>
        <v>20-25 C3</v>
      </c>
      <c r="F56" s="125" t="s">
        <v>14</v>
      </c>
      <c r="G56" s="58" t="s">
        <v>15</v>
      </c>
      <c r="H56" s="58">
        <v>35</v>
      </c>
      <c r="I56" s="58" t="str">
        <f t="shared" si="4"/>
        <v>5x21</v>
      </c>
      <c r="J56" s="59">
        <v>5</v>
      </c>
      <c r="K56" s="59">
        <v>21</v>
      </c>
      <c r="L56" s="59">
        <v>8717191528436</v>
      </c>
      <c r="M56" s="59">
        <v>319331</v>
      </c>
      <c r="N56" s="128" t="s">
        <v>16</v>
      </c>
      <c r="O56" s="59" t="s">
        <v>55</v>
      </c>
      <c r="P56" s="51"/>
    </row>
    <row r="57" spans="1:16" ht="18.600000000000001" x14ac:dyDescent="0.4">
      <c r="A57" s="67" t="s">
        <v>79</v>
      </c>
      <c r="B57" s="122"/>
      <c r="C57" s="88" t="s">
        <v>680</v>
      </c>
      <c r="D57" s="67" t="s">
        <v>80</v>
      </c>
      <c r="E57" s="69" t="str">
        <f t="shared" si="6"/>
        <v>15-20 C3</v>
      </c>
      <c r="F57" s="126" t="s">
        <v>81</v>
      </c>
      <c r="G57" s="70" t="s">
        <v>15</v>
      </c>
      <c r="H57" s="70">
        <v>25</v>
      </c>
      <c r="I57" s="70" t="str">
        <f t="shared" si="4"/>
        <v>7x21</v>
      </c>
      <c r="J57" s="71">
        <v>7</v>
      </c>
      <c r="K57" s="71">
        <v>21</v>
      </c>
      <c r="L57" s="71">
        <v>8717191528443</v>
      </c>
      <c r="M57" s="71">
        <v>362638</v>
      </c>
      <c r="N57" s="129" t="s">
        <v>16</v>
      </c>
      <c r="O57" s="71" t="s">
        <v>55</v>
      </c>
      <c r="P57" s="66"/>
    </row>
    <row r="58" spans="1:16" ht="18.600000000000001" x14ac:dyDescent="0.4">
      <c r="A58" s="51" t="s">
        <v>82</v>
      </c>
      <c r="B58" s="57"/>
      <c r="C58" s="91" t="s">
        <v>681</v>
      </c>
      <c r="D58" s="51" t="s">
        <v>83</v>
      </c>
      <c r="E58" s="57" t="str">
        <f t="shared" si="6"/>
        <v>30-40 C3</v>
      </c>
      <c r="F58" s="125" t="s">
        <v>20</v>
      </c>
      <c r="G58" s="58" t="s">
        <v>15</v>
      </c>
      <c r="H58" s="58">
        <v>60</v>
      </c>
      <c r="I58" s="58" t="str">
        <f t="shared" si="4"/>
        <v>4x21</v>
      </c>
      <c r="J58" s="59">
        <v>4</v>
      </c>
      <c r="K58" s="59">
        <v>21</v>
      </c>
      <c r="L58" s="59">
        <v>8712044841854</v>
      </c>
      <c r="M58" s="59">
        <v>37350</v>
      </c>
      <c r="N58" s="128" t="s">
        <v>16</v>
      </c>
      <c r="O58" s="59" t="s">
        <v>55</v>
      </c>
      <c r="P58" s="51"/>
    </row>
    <row r="59" spans="1:16" ht="18.600000000000001" x14ac:dyDescent="0.4">
      <c r="A59" s="67" t="s">
        <v>634</v>
      </c>
      <c r="B59" s="122"/>
      <c r="C59" s="92" t="s">
        <v>681</v>
      </c>
      <c r="D59" s="67" t="s">
        <v>633</v>
      </c>
      <c r="E59" s="69" t="str">
        <f t="shared" si="6"/>
        <v>20-25 C3</v>
      </c>
      <c r="F59" s="126" t="s">
        <v>14</v>
      </c>
      <c r="G59" s="70" t="s">
        <v>15</v>
      </c>
      <c r="H59" s="70">
        <v>30</v>
      </c>
      <c r="I59" s="70" t="s">
        <v>492</v>
      </c>
      <c r="J59" s="71">
        <v>7</v>
      </c>
      <c r="K59" s="71">
        <v>21</v>
      </c>
      <c r="L59" s="71">
        <v>8717191528450</v>
      </c>
      <c r="M59" s="71">
        <v>37338</v>
      </c>
      <c r="N59" s="129" t="s">
        <v>16</v>
      </c>
      <c r="O59" s="71" t="s">
        <v>55</v>
      </c>
      <c r="P59" s="66"/>
    </row>
    <row r="60" spans="1:16" ht="18.600000000000001" x14ac:dyDescent="0.4">
      <c r="A60" s="51" t="s">
        <v>84</v>
      </c>
      <c r="B60" s="57"/>
      <c r="C60" s="91" t="s">
        <v>681</v>
      </c>
      <c r="D60" s="51" t="s">
        <v>85</v>
      </c>
      <c r="E60" s="57" t="str">
        <f t="shared" si="6"/>
        <v>20-25 C3</v>
      </c>
      <c r="F60" s="125" t="s">
        <v>14</v>
      </c>
      <c r="G60" s="58" t="s">
        <v>15</v>
      </c>
      <c r="H60" s="58">
        <v>30</v>
      </c>
      <c r="I60" s="58" t="str">
        <f>CONCATENATE(J60,"x",K60)</f>
        <v>6x21</v>
      </c>
      <c r="J60" s="59">
        <v>6</v>
      </c>
      <c r="K60" s="59">
        <v>21</v>
      </c>
      <c r="L60" s="59">
        <v>8717191524957</v>
      </c>
      <c r="M60" s="59">
        <v>51981</v>
      </c>
      <c r="N60" s="128" t="s">
        <v>16</v>
      </c>
      <c r="O60" s="59" t="s">
        <v>55</v>
      </c>
      <c r="P60" s="51"/>
    </row>
    <row r="61" spans="1:16" ht="18.600000000000001" x14ac:dyDescent="0.4">
      <c r="A61" s="67" t="s">
        <v>480</v>
      </c>
      <c r="B61" s="122"/>
      <c r="C61" s="88" t="s">
        <v>680</v>
      </c>
      <c r="D61" s="67" t="s">
        <v>479</v>
      </c>
      <c r="E61" s="69" t="str">
        <f t="shared" si="6"/>
        <v>25-30 C3</v>
      </c>
      <c r="F61" s="126" t="s">
        <v>17</v>
      </c>
      <c r="G61" s="70" t="s">
        <v>15</v>
      </c>
      <c r="H61" s="70">
        <v>35</v>
      </c>
      <c r="I61" s="70" t="str">
        <f>CONCATENATE(J61,"x",K61)</f>
        <v>5x21</v>
      </c>
      <c r="J61" s="71">
        <v>5</v>
      </c>
      <c r="K61" s="71">
        <v>21</v>
      </c>
      <c r="L61" s="71">
        <v>8712044588612</v>
      </c>
      <c r="M61" s="71">
        <v>37365</v>
      </c>
      <c r="N61" s="129" t="s">
        <v>16</v>
      </c>
      <c r="O61" s="71" t="s">
        <v>55</v>
      </c>
      <c r="P61" s="66"/>
    </row>
    <row r="62" spans="1:16" ht="18.600000000000001" x14ac:dyDescent="0.4">
      <c r="A62" s="51" t="s">
        <v>513</v>
      </c>
      <c r="B62" s="57"/>
      <c r="C62" s="87" t="s">
        <v>680</v>
      </c>
      <c r="D62" s="51" t="s">
        <v>488</v>
      </c>
      <c r="E62" s="57" t="str">
        <f t="shared" si="6"/>
        <v>20-25 C3</v>
      </c>
      <c r="F62" s="125" t="s">
        <v>14</v>
      </c>
      <c r="G62" s="58" t="s">
        <v>15</v>
      </c>
      <c r="H62" s="58">
        <v>40</v>
      </c>
      <c r="I62" s="58" t="s">
        <v>485</v>
      </c>
      <c r="J62" s="59">
        <v>5</v>
      </c>
      <c r="K62" s="59">
        <v>21</v>
      </c>
      <c r="L62" s="59">
        <v>8717191536868</v>
      </c>
      <c r="M62" s="59">
        <v>362636</v>
      </c>
      <c r="N62" s="128" t="s">
        <v>16</v>
      </c>
      <c r="O62" s="59" t="s">
        <v>55</v>
      </c>
      <c r="P62" s="51"/>
    </row>
    <row r="63" spans="1:16" ht="18.600000000000001" x14ac:dyDescent="0.4">
      <c r="A63" s="67" t="s">
        <v>86</v>
      </c>
      <c r="B63" s="122"/>
      <c r="C63" s="88" t="s">
        <v>680</v>
      </c>
      <c r="D63" s="67" t="s">
        <v>87</v>
      </c>
      <c r="E63" s="69" t="str">
        <f t="shared" si="6"/>
        <v>20-25 C3</v>
      </c>
      <c r="F63" s="126" t="s">
        <v>14</v>
      </c>
      <c r="G63" s="70" t="s">
        <v>15</v>
      </c>
      <c r="H63" s="70">
        <v>40</v>
      </c>
      <c r="I63" s="70" t="str">
        <f t="shared" ref="I63:I81" si="7">CONCATENATE(J63,"x",K63)</f>
        <v>5x21</v>
      </c>
      <c r="J63" s="71">
        <v>5</v>
      </c>
      <c r="K63" s="71">
        <v>21</v>
      </c>
      <c r="L63" s="71">
        <v>8712044927404</v>
      </c>
      <c r="M63" s="71">
        <v>37368</v>
      </c>
      <c r="N63" s="129" t="s">
        <v>16</v>
      </c>
      <c r="O63" s="71" t="s">
        <v>55</v>
      </c>
      <c r="P63" s="66"/>
    </row>
    <row r="64" spans="1:16" ht="18.600000000000001" x14ac:dyDescent="0.4">
      <c r="A64" s="51" t="s">
        <v>88</v>
      </c>
      <c r="B64" s="57"/>
      <c r="C64" s="91" t="s">
        <v>681</v>
      </c>
      <c r="D64" s="51" t="s">
        <v>87</v>
      </c>
      <c r="E64" s="57" t="str">
        <f t="shared" si="3"/>
        <v>C5 25-30</v>
      </c>
      <c r="F64" s="125" t="s">
        <v>17</v>
      </c>
      <c r="G64" s="58" t="s">
        <v>18</v>
      </c>
      <c r="H64" s="58">
        <v>50</v>
      </c>
      <c r="I64" s="58" t="str">
        <f t="shared" si="7"/>
        <v>4x17</v>
      </c>
      <c r="J64" s="59">
        <v>4</v>
      </c>
      <c r="K64" s="59">
        <v>17</v>
      </c>
      <c r="L64" s="59">
        <v>8717191510257</v>
      </c>
      <c r="M64" s="59">
        <v>37368</v>
      </c>
      <c r="N64" s="128" t="s">
        <v>16</v>
      </c>
      <c r="O64" s="59" t="s">
        <v>55</v>
      </c>
      <c r="P64" s="51"/>
    </row>
    <row r="65" spans="1:16" ht="18.600000000000001" x14ac:dyDescent="0.4">
      <c r="A65" s="67" t="s">
        <v>89</v>
      </c>
      <c r="B65" s="122"/>
      <c r="C65" s="88" t="s">
        <v>680</v>
      </c>
      <c r="D65" s="67" t="s">
        <v>90</v>
      </c>
      <c r="E65" s="69" t="str">
        <f>CONCATENATE(F65," ",G65)</f>
        <v>20-25 C3</v>
      </c>
      <c r="F65" s="126" t="s">
        <v>14</v>
      </c>
      <c r="G65" s="70" t="s">
        <v>15</v>
      </c>
      <c r="H65" s="70">
        <v>40</v>
      </c>
      <c r="I65" s="70" t="str">
        <f t="shared" si="7"/>
        <v>5x21</v>
      </c>
      <c r="J65" s="71">
        <v>5</v>
      </c>
      <c r="K65" s="71">
        <v>21</v>
      </c>
      <c r="L65" s="71">
        <v>8712044588865</v>
      </c>
      <c r="M65" s="71">
        <v>37369</v>
      </c>
      <c r="N65" s="129" t="s">
        <v>16</v>
      </c>
      <c r="O65" s="71" t="s">
        <v>55</v>
      </c>
      <c r="P65" s="66"/>
    </row>
    <row r="66" spans="1:16" ht="18.600000000000001" x14ac:dyDescent="0.4">
      <c r="A66" s="51" t="s">
        <v>91</v>
      </c>
      <c r="B66" s="57"/>
      <c r="C66" s="87" t="s">
        <v>680</v>
      </c>
      <c r="D66" s="51" t="s">
        <v>90</v>
      </c>
      <c r="E66" s="57" t="str">
        <f t="shared" si="3"/>
        <v>C5 25-30</v>
      </c>
      <c r="F66" s="125" t="s">
        <v>17</v>
      </c>
      <c r="G66" s="58" t="s">
        <v>18</v>
      </c>
      <c r="H66" s="58">
        <v>50</v>
      </c>
      <c r="I66" s="58" t="str">
        <f t="shared" si="7"/>
        <v>4x17</v>
      </c>
      <c r="J66" s="59">
        <v>4</v>
      </c>
      <c r="K66" s="59">
        <v>17</v>
      </c>
      <c r="L66" s="59">
        <v>8717191219716</v>
      </c>
      <c r="M66" s="59">
        <v>37369</v>
      </c>
      <c r="N66" s="128" t="s">
        <v>16</v>
      </c>
      <c r="O66" s="59" t="s">
        <v>55</v>
      </c>
      <c r="P66" s="51" t="s">
        <v>683</v>
      </c>
    </row>
    <row r="67" spans="1:16" ht="18.600000000000001" x14ac:dyDescent="0.4">
      <c r="A67" s="67" t="s">
        <v>92</v>
      </c>
      <c r="B67" s="122"/>
      <c r="C67" s="88" t="s">
        <v>680</v>
      </c>
      <c r="D67" s="67" t="s">
        <v>93</v>
      </c>
      <c r="E67" s="69" t="str">
        <f>CONCATENATE(F67," ",G67)</f>
        <v>25-30 C3</v>
      </c>
      <c r="F67" s="126" t="s">
        <v>17</v>
      </c>
      <c r="G67" s="70" t="s">
        <v>15</v>
      </c>
      <c r="H67" s="70">
        <v>35</v>
      </c>
      <c r="I67" s="70" t="str">
        <f t="shared" si="7"/>
        <v>6x21</v>
      </c>
      <c r="J67" s="71">
        <v>6</v>
      </c>
      <c r="K67" s="71">
        <v>21</v>
      </c>
      <c r="L67" s="71">
        <v>8712044892603</v>
      </c>
      <c r="M67" s="71">
        <v>37372</v>
      </c>
      <c r="N67" s="129" t="s">
        <v>16</v>
      </c>
      <c r="O67" s="71" t="s">
        <v>55</v>
      </c>
      <c r="P67" s="66"/>
    </row>
    <row r="68" spans="1:16" ht="18.600000000000001" x14ac:dyDescent="0.4">
      <c r="A68" s="51" t="s">
        <v>94</v>
      </c>
      <c r="B68" s="57"/>
      <c r="C68" s="87" t="s">
        <v>680</v>
      </c>
      <c r="D68" s="51" t="s">
        <v>95</v>
      </c>
      <c r="E68" s="57" t="str">
        <f>CONCATENATE(F68," ",G68)</f>
        <v>25-30 C3</v>
      </c>
      <c r="F68" s="125" t="s">
        <v>17</v>
      </c>
      <c r="G68" s="58" t="s">
        <v>15</v>
      </c>
      <c r="H68" s="58">
        <v>35</v>
      </c>
      <c r="I68" s="58" t="str">
        <f t="shared" si="7"/>
        <v>5x21</v>
      </c>
      <c r="J68" s="59">
        <v>5</v>
      </c>
      <c r="K68" s="59">
        <v>21</v>
      </c>
      <c r="L68" s="59">
        <v>8717191528467</v>
      </c>
      <c r="M68" s="59">
        <v>95624</v>
      </c>
      <c r="N68" s="128" t="s">
        <v>16</v>
      </c>
      <c r="O68" s="59" t="s">
        <v>55</v>
      </c>
      <c r="P68" s="51"/>
    </row>
    <row r="69" spans="1:16" ht="18.600000000000001" x14ac:dyDescent="0.4">
      <c r="A69" s="67" t="s">
        <v>112</v>
      </c>
      <c r="B69" s="122"/>
      <c r="C69" s="88" t="s">
        <v>680</v>
      </c>
      <c r="D69" s="67" t="s">
        <v>468</v>
      </c>
      <c r="E69" s="69" t="str">
        <f>CONCATENATE(F69," ",G69)</f>
        <v>20-25 C3</v>
      </c>
      <c r="F69" s="126" t="s">
        <v>14</v>
      </c>
      <c r="G69" s="70" t="s">
        <v>15</v>
      </c>
      <c r="H69" s="70">
        <v>35</v>
      </c>
      <c r="I69" s="70" t="str">
        <f t="shared" si="7"/>
        <v>6x21</v>
      </c>
      <c r="J69" s="71">
        <v>6</v>
      </c>
      <c r="K69" s="71">
        <v>21</v>
      </c>
      <c r="L69" s="71">
        <v>8717191232807</v>
      </c>
      <c r="M69" s="71">
        <v>92078</v>
      </c>
      <c r="N69" s="129" t="s">
        <v>16</v>
      </c>
      <c r="O69" s="71" t="s">
        <v>21</v>
      </c>
      <c r="P69" s="66"/>
    </row>
    <row r="70" spans="1:16" ht="18.600000000000001" x14ac:dyDescent="0.4">
      <c r="A70" s="51" t="s">
        <v>467</v>
      </c>
      <c r="B70" s="57"/>
      <c r="C70" s="87" t="s">
        <v>680</v>
      </c>
      <c r="D70" s="51" t="s">
        <v>468</v>
      </c>
      <c r="E70" s="57" t="str">
        <f t="shared" si="3"/>
        <v>C5 30-40</v>
      </c>
      <c r="F70" s="125" t="s">
        <v>20</v>
      </c>
      <c r="G70" s="58" t="s">
        <v>18</v>
      </c>
      <c r="H70" s="58">
        <v>50</v>
      </c>
      <c r="I70" s="58" t="str">
        <f t="shared" si="7"/>
        <v>4x17</v>
      </c>
      <c r="J70" s="59">
        <v>4</v>
      </c>
      <c r="K70" s="59">
        <v>17</v>
      </c>
      <c r="L70" s="59">
        <v>8717191232814</v>
      </c>
      <c r="M70" s="59">
        <v>92078</v>
      </c>
      <c r="N70" s="128" t="s">
        <v>16</v>
      </c>
      <c r="O70" s="59" t="s">
        <v>21</v>
      </c>
      <c r="P70" s="51"/>
    </row>
    <row r="71" spans="1:16" ht="18.600000000000001" x14ac:dyDescent="0.4">
      <c r="A71" s="67" t="s">
        <v>96</v>
      </c>
      <c r="B71" s="122"/>
      <c r="C71" s="88" t="s">
        <v>680</v>
      </c>
      <c r="D71" s="67" t="s">
        <v>97</v>
      </c>
      <c r="E71" s="69" t="str">
        <f>CONCATENATE(F71,"",G71)</f>
        <v>25-30 C3</v>
      </c>
      <c r="F71" s="126" t="s">
        <v>98</v>
      </c>
      <c r="G71" s="70" t="s">
        <v>15</v>
      </c>
      <c r="H71" s="70">
        <v>45</v>
      </c>
      <c r="I71" s="70" t="str">
        <f t="shared" si="7"/>
        <v>5x21</v>
      </c>
      <c r="J71" s="71">
        <v>5</v>
      </c>
      <c r="K71" s="71">
        <v>21</v>
      </c>
      <c r="L71" s="71">
        <v>8716123042712</v>
      </c>
      <c r="M71" s="71">
        <v>92066</v>
      </c>
      <c r="N71" s="129" t="s">
        <v>16</v>
      </c>
      <c r="O71" s="71" t="s">
        <v>21</v>
      </c>
      <c r="P71" s="66"/>
    </row>
    <row r="72" spans="1:16" ht="18.600000000000001" x14ac:dyDescent="0.4">
      <c r="A72" s="51" t="s">
        <v>450</v>
      </c>
      <c r="B72" s="57"/>
      <c r="C72" s="87" t="s">
        <v>680</v>
      </c>
      <c r="D72" s="51" t="s">
        <v>97</v>
      </c>
      <c r="E72" s="57" t="str">
        <f t="shared" si="3"/>
        <v>C5 30-40</v>
      </c>
      <c r="F72" s="125" t="s">
        <v>20</v>
      </c>
      <c r="G72" s="58" t="s">
        <v>18</v>
      </c>
      <c r="H72" s="58">
        <v>50</v>
      </c>
      <c r="I72" s="58" t="str">
        <f t="shared" si="7"/>
        <v>4x17</v>
      </c>
      <c r="J72" s="59">
        <v>4</v>
      </c>
      <c r="K72" s="59">
        <v>17</v>
      </c>
      <c r="L72" s="59">
        <v>8717191220163</v>
      </c>
      <c r="M72" s="59">
        <v>92066</v>
      </c>
      <c r="N72" s="128" t="s">
        <v>16</v>
      </c>
      <c r="O72" s="59" t="s">
        <v>21</v>
      </c>
      <c r="P72" s="51"/>
    </row>
    <row r="73" spans="1:16" ht="18.600000000000001" x14ac:dyDescent="0.4">
      <c r="A73" s="67" t="s">
        <v>99</v>
      </c>
      <c r="B73" s="122"/>
      <c r="C73" s="88" t="s">
        <v>680</v>
      </c>
      <c r="D73" s="67" t="s">
        <v>496</v>
      </c>
      <c r="E73" s="69" t="str">
        <f>CONCATENATE(F73," ",G73)</f>
        <v>20-25 C3</v>
      </c>
      <c r="F73" s="126" t="s">
        <v>14</v>
      </c>
      <c r="G73" s="70" t="s">
        <v>15</v>
      </c>
      <c r="H73" s="70">
        <v>45</v>
      </c>
      <c r="I73" s="70" t="str">
        <f t="shared" si="7"/>
        <v>6x21</v>
      </c>
      <c r="J73" s="71">
        <v>6</v>
      </c>
      <c r="K73" s="71">
        <v>21</v>
      </c>
      <c r="L73" s="71">
        <v>8717191530415</v>
      </c>
      <c r="M73" s="71">
        <v>324575</v>
      </c>
      <c r="N73" s="129" t="s">
        <v>16</v>
      </c>
      <c r="O73" s="71" t="s">
        <v>21</v>
      </c>
      <c r="P73" s="66"/>
    </row>
    <row r="74" spans="1:16" ht="18.600000000000001" x14ac:dyDescent="0.4">
      <c r="A74" s="51" t="s">
        <v>100</v>
      </c>
      <c r="B74" s="57"/>
      <c r="C74" s="87" t="s">
        <v>680</v>
      </c>
      <c r="D74" s="51" t="s">
        <v>497</v>
      </c>
      <c r="E74" s="57" t="str">
        <f>CONCATENATE(F74," ",G74)</f>
        <v>25-30 C3</v>
      </c>
      <c r="F74" s="125" t="s">
        <v>17</v>
      </c>
      <c r="G74" s="58" t="s">
        <v>15</v>
      </c>
      <c r="H74" s="58">
        <v>45</v>
      </c>
      <c r="I74" s="58" t="str">
        <f t="shared" si="7"/>
        <v>5x21</v>
      </c>
      <c r="J74" s="59">
        <v>5</v>
      </c>
      <c r="K74" s="59">
        <v>21</v>
      </c>
      <c r="L74" s="59">
        <v>8717191531931</v>
      </c>
      <c r="M74" s="59">
        <v>37383</v>
      </c>
      <c r="N74" s="128" t="s">
        <v>16</v>
      </c>
      <c r="O74" s="59" t="s">
        <v>21</v>
      </c>
      <c r="P74" s="51"/>
    </row>
    <row r="75" spans="1:16" ht="18.600000000000001" x14ac:dyDescent="0.4">
      <c r="A75" s="67" t="s">
        <v>101</v>
      </c>
      <c r="B75" s="122"/>
      <c r="C75" s="92" t="s">
        <v>681</v>
      </c>
      <c r="D75" s="67" t="s">
        <v>102</v>
      </c>
      <c r="E75" s="69" t="str">
        <f>CONCATENATE(F75," ",G75)</f>
        <v>25-30 C3</v>
      </c>
      <c r="F75" s="126" t="s">
        <v>17</v>
      </c>
      <c r="G75" s="70" t="s">
        <v>15</v>
      </c>
      <c r="H75" s="70">
        <v>30</v>
      </c>
      <c r="I75" s="70" t="str">
        <f t="shared" si="7"/>
        <v>6x21</v>
      </c>
      <c r="J75" s="71">
        <v>6</v>
      </c>
      <c r="K75" s="71">
        <v>21</v>
      </c>
      <c r="L75" s="71">
        <v>8712044591155</v>
      </c>
      <c r="M75" s="71">
        <v>37394</v>
      </c>
      <c r="N75" s="129" t="s">
        <v>16</v>
      </c>
      <c r="O75" s="71" t="s">
        <v>21</v>
      </c>
      <c r="P75" s="66"/>
    </row>
    <row r="76" spans="1:16" ht="18.600000000000001" x14ac:dyDescent="0.4">
      <c r="A76" s="51" t="s">
        <v>103</v>
      </c>
      <c r="B76" s="57"/>
      <c r="C76" s="91" t="s">
        <v>681</v>
      </c>
      <c r="D76" s="51" t="s">
        <v>102</v>
      </c>
      <c r="E76" s="57" t="str">
        <f t="shared" si="3"/>
        <v>C5 30-40</v>
      </c>
      <c r="F76" s="125" t="s">
        <v>20</v>
      </c>
      <c r="G76" s="58" t="s">
        <v>18</v>
      </c>
      <c r="H76" s="58">
        <v>40</v>
      </c>
      <c r="I76" s="58" t="str">
        <f t="shared" si="7"/>
        <v>5x17</v>
      </c>
      <c r="J76" s="59">
        <v>5</v>
      </c>
      <c r="K76" s="59">
        <v>17</v>
      </c>
      <c r="L76" s="59">
        <v>8717191398152</v>
      </c>
      <c r="M76" s="59">
        <v>37394</v>
      </c>
      <c r="N76" s="128" t="s">
        <v>16</v>
      </c>
      <c r="O76" s="59" t="s">
        <v>21</v>
      </c>
      <c r="P76" s="51"/>
    </row>
    <row r="77" spans="1:16" ht="18.600000000000001" x14ac:dyDescent="0.4">
      <c r="A77" s="67" t="s">
        <v>104</v>
      </c>
      <c r="B77" s="122"/>
      <c r="C77" s="88" t="s">
        <v>680</v>
      </c>
      <c r="D77" s="67" t="s">
        <v>105</v>
      </c>
      <c r="E77" s="69" t="str">
        <f>CONCATENATE(F77," ",G77)</f>
        <v>25-30 C3</v>
      </c>
      <c r="F77" s="126" t="s">
        <v>17</v>
      </c>
      <c r="G77" s="70" t="s">
        <v>15</v>
      </c>
      <c r="H77" s="70">
        <v>25</v>
      </c>
      <c r="I77" s="70" t="str">
        <f t="shared" si="7"/>
        <v>7x21</v>
      </c>
      <c r="J77" s="71">
        <v>7</v>
      </c>
      <c r="K77" s="71">
        <v>21</v>
      </c>
      <c r="L77" s="71">
        <v>8712044591391</v>
      </c>
      <c r="M77" s="71">
        <v>37395</v>
      </c>
      <c r="N77" s="129" t="s">
        <v>16</v>
      </c>
      <c r="O77" s="71" t="s">
        <v>21</v>
      </c>
      <c r="P77" s="66"/>
    </row>
    <row r="78" spans="1:16" ht="18.600000000000001" x14ac:dyDescent="0.4">
      <c r="A78" s="51" t="s">
        <v>106</v>
      </c>
      <c r="B78" s="57"/>
      <c r="C78" s="87" t="s">
        <v>680</v>
      </c>
      <c r="D78" s="51" t="s">
        <v>105</v>
      </c>
      <c r="E78" s="57" t="str">
        <f t="shared" si="3"/>
        <v>C5 30-40</v>
      </c>
      <c r="F78" s="125" t="s">
        <v>20</v>
      </c>
      <c r="G78" s="58" t="s">
        <v>18</v>
      </c>
      <c r="H78" s="58">
        <v>35</v>
      </c>
      <c r="I78" s="58" t="str">
        <f t="shared" si="7"/>
        <v>5x17</v>
      </c>
      <c r="J78" s="59">
        <v>5</v>
      </c>
      <c r="K78" s="59">
        <v>17</v>
      </c>
      <c r="L78" s="59">
        <v>8717191398411</v>
      </c>
      <c r="M78" s="59">
        <v>37395</v>
      </c>
      <c r="N78" s="128" t="s">
        <v>16</v>
      </c>
      <c r="O78" s="59" t="s">
        <v>21</v>
      </c>
      <c r="P78" s="51"/>
    </row>
    <row r="79" spans="1:16" ht="18.600000000000001" x14ac:dyDescent="0.4">
      <c r="A79" s="67" t="s">
        <v>107</v>
      </c>
      <c r="B79" s="122"/>
      <c r="C79" s="92" t="s">
        <v>681</v>
      </c>
      <c r="D79" s="67" t="s">
        <v>108</v>
      </c>
      <c r="E79" s="69" t="str">
        <f>CONCATENATE(F79," ",G79)</f>
        <v>25-30 C3</v>
      </c>
      <c r="F79" s="126" t="s">
        <v>17</v>
      </c>
      <c r="G79" s="70" t="s">
        <v>15</v>
      </c>
      <c r="H79" s="70">
        <v>35</v>
      </c>
      <c r="I79" s="70" t="str">
        <f t="shared" si="7"/>
        <v>5x21</v>
      </c>
      <c r="J79" s="71">
        <v>5</v>
      </c>
      <c r="K79" s="71">
        <v>21</v>
      </c>
      <c r="L79" s="71">
        <v>8712044592152</v>
      </c>
      <c r="M79" s="71">
        <v>37412</v>
      </c>
      <c r="N79" s="129" t="s">
        <v>16</v>
      </c>
      <c r="O79" s="71" t="s">
        <v>21</v>
      </c>
      <c r="P79" s="66"/>
    </row>
    <row r="80" spans="1:16" ht="18.600000000000001" x14ac:dyDescent="0.4">
      <c r="A80" s="51" t="s">
        <v>109</v>
      </c>
      <c r="B80" s="57"/>
      <c r="C80" s="87" t="s">
        <v>680</v>
      </c>
      <c r="D80" s="51" t="s">
        <v>110</v>
      </c>
      <c r="E80" s="57" t="str">
        <f>CONCATENATE(F80," ",G80)</f>
        <v>20-25 C3</v>
      </c>
      <c r="F80" s="125" t="s">
        <v>14</v>
      </c>
      <c r="G80" s="58" t="s">
        <v>15</v>
      </c>
      <c r="H80" s="58">
        <v>30</v>
      </c>
      <c r="I80" s="58" t="str">
        <f t="shared" si="7"/>
        <v>7x21</v>
      </c>
      <c r="J80" s="59">
        <v>7</v>
      </c>
      <c r="K80" s="59">
        <v>21</v>
      </c>
      <c r="L80" s="59">
        <v>8712044841878</v>
      </c>
      <c r="M80" s="59">
        <v>37416</v>
      </c>
      <c r="N80" s="128" t="s">
        <v>16</v>
      </c>
      <c r="O80" s="59" t="s">
        <v>21</v>
      </c>
      <c r="P80" s="51"/>
    </row>
    <row r="81" spans="1:16" ht="18.600000000000001" x14ac:dyDescent="0.4">
      <c r="A81" s="67" t="s">
        <v>111</v>
      </c>
      <c r="B81" s="122"/>
      <c r="C81" s="88" t="s">
        <v>680</v>
      </c>
      <c r="D81" s="67" t="s">
        <v>110</v>
      </c>
      <c r="E81" s="69" t="str">
        <f t="shared" si="3"/>
        <v>C5 30-40</v>
      </c>
      <c r="F81" s="126" t="s">
        <v>20</v>
      </c>
      <c r="G81" s="70" t="s">
        <v>18</v>
      </c>
      <c r="H81" s="70">
        <v>35</v>
      </c>
      <c r="I81" s="70" t="str">
        <f t="shared" si="7"/>
        <v>5x17</v>
      </c>
      <c r="J81" s="71">
        <v>5</v>
      </c>
      <c r="K81" s="71">
        <v>17</v>
      </c>
      <c r="L81" s="71">
        <v>8717191398169</v>
      </c>
      <c r="M81" s="71">
        <v>37416</v>
      </c>
      <c r="N81" s="129" t="s">
        <v>16</v>
      </c>
      <c r="O81" s="71" t="s">
        <v>21</v>
      </c>
      <c r="P81" s="66"/>
    </row>
    <row r="82" spans="1:16" ht="18.600000000000001" x14ac:dyDescent="0.4">
      <c r="A82" s="51" t="s">
        <v>451</v>
      </c>
      <c r="B82" s="57"/>
      <c r="C82" s="87" t="s">
        <v>680</v>
      </c>
      <c r="D82" s="51" t="s">
        <v>432</v>
      </c>
      <c r="E82" s="57" t="str">
        <f>CONCATENATE(F82," ",G82)</f>
        <v>20-25 C3</v>
      </c>
      <c r="F82" s="125" t="s">
        <v>14</v>
      </c>
      <c r="G82" s="58" t="s">
        <v>15</v>
      </c>
      <c r="H82" s="58">
        <v>30</v>
      </c>
      <c r="I82" s="58" t="s">
        <v>485</v>
      </c>
      <c r="J82" s="59">
        <v>6</v>
      </c>
      <c r="K82" s="59">
        <v>21</v>
      </c>
      <c r="L82" s="59">
        <v>8717191531566</v>
      </c>
      <c r="M82" s="59">
        <v>323317</v>
      </c>
      <c r="N82" s="128" t="s">
        <v>16</v>
      </c>
      <c r="O82" s="59" t="s">
        <v>55</v>
      </c>
      <c r="P82" s="51"/>
    </row>
    <row r="83" spans="1:16" ht="18.600000000000001" x14ac:dyDescent="0.4">
      <c r="A83" s="67" t="s">
        <v>113</v>
      </c>
      <c r="B83" s="122"/>
      <c r="C83" s="88" t="s">
        <v>680</v>
      </c>
      <c r="D83" s="67" t="s">
        <v>114</v>
      </c>
      <c r="E83" s="69" t="str">
        <f>CONCATENATE(F83," ",G83)</f>
        <v>40-50 C3</v>
      </c>
      <c r="F83" s="126" t="s">
        <v>19</v>
      </c>
      <c r="G83" s="70" t="s">
        <v>15</v>
      </c>
      <c r="H83" s="70">
        <v>65</v>
      </c>
      <c r="I83" s="70" t="str">
        <f t="shared" ref="I83:I124" si="8">CONCATENATE(J83,"x",K83)</f>
        <v>3x21</v>
      </c>
      <c r="J83" s="71">
        <v>3</v>
      </c>
      <c r="K83" s="71">
        <v>21</v>
      </c>
      <c r="L83" s="71">
        <v>8716123127846</v>
      </c>
      <c r="M83" s="71">
        <v>37435</v>
      </c>
      <c r="N83" s="129" t="s">
        <v>16</v>
      </c>
      <c r="O83" s="71" t="s">
        <v>55</v>
      </c>
      <c r="P83" s="66"/>
    </row>
    <row r="84" spans="1:16" ht="18.600000000000001" x14ac:dyDescent="0.4">
      <c r="A84" s="51" t="s">
        <v>514</v>
      </c>
      <c r="B84" s="57"/>
      <c r="C84" s="87" t="s">
        <v>680</v>
      </c>
      <c r="D84" s="51" t="s">
        <v>508</v>
      </c>
      <c r="E84" s="57" t="str">
        <f>CONCATENATE(F84," ",G84)</f>
        <v>20-25 C3</v>
      </c>
      <c r="F84" s="125" t="s">
        <v>14</v>
      </c>
      <c r="G84" s="58" t="s">
        <v>15</v>
      </c>
      <c r="H84" s="58">
        <v>40</v>
      </c>
      <c r="I84" s="58" t="str">
        <f t="shared" si="8"/>
        <v>5x21</v>
      </c>
      <c r="J84" s="59">
        <v>5</v>
      </c>
      <c r="K84" s="59">
        <v>21</v>
      </c>
      <c r="L84" s="59">
        <v>8717191222761</v>
      </c>
      <c r="M84" s="59">
        <v>37436</v>
      </c>
      <c r="N84" s="128" t="s">
        <v>16</v>
      </c>
      <c r="O84" s="59" t="s">
        <v>55</v>
      </c>
      <c r="P84" s="51"/>
    </row>
    <row r="85" spans="1:16" ht="18.600000000000001" x14ac:dyDescent="0.4">
      <c r="A85" s="67" t="s">
        <v>551</v>
      </c>
      <c r="B85" s="122"/>
      <c r="C85" s="92" t="s">
        <v>681</v>
      </c>
      <c r="D85" s="67" t="s">
        <v>508</v>
      </c>
      <c r="E85" s="69" t="str">
        <f t="shared" ref="E85:E139" si="9">CONCATENATE(G85," ",F85)</f>
        <v>C5 30-40</v>
      </c>
      <c r="F85" s="126" t="s">
        <v>20</v>
      </c>
      <c r="G85" s="70" t="s">
        <v>18</v>
      </c>
      <c r="H85" s="70">
        <v>55</v>
      </c>
      <c r="I85" s="70" t="str">
        <f t="shared" si="8"/>
        <v>4x17</v>
      </c>
      <c r="J85" s="71">
        <v>4</v>
      </c>
      <c r="K85" s="71">
        <v>17</v>
      </c>
      <c r="L85" s="71">
        <v>8717191537957</v>
      </c>
      <c r="M85" s="71">
        <v>37436</v>
      </c>
      <c r="N85" s="129" t="s">
        <v>16</v>
      </c>
      <c r="O85" s="71" t="s">
        <v>55</v>
      </c>
      <c r="P85" s="66"/>
    </row>
    <row r="86" spans="1:16" ht="18.600000000000001" x14ac:dyDescent="0.4">
      <c r="A86" s="51" t="s">
        <v>463</v>
      </c>
      <c r="B86" s="57"/>
      <c r="C86" s="87" t="s">
        <v>680</v>
      </c>
      <c r="D86" s="51" t="s">
        <v>507</v>
      </c>
      <c r="E86" s="57" t="str">
        <f>CONCATENATE(F86," ",G86)</f>
        <v>20-25 C3</v>
      </c>
      <c r="F86" s="125" t="s">
        <v>14</v>
      </c>
      <c r="G86" s="58" t="s">
        <v>15</v>
      </c>
      <c r="H86" s="58">
        <v>40</v>
      </c>
      <c r="I86" s="58" t="str">
        <f t="shared" si="8"/>
        <v>5x21</v>
      </c>
      <c r="J86" s="59">
        <v>5</v>
      </c>
      <c r="K86" s="59">
        <v>21</v>
      </c>
      <c r="L86" s="59">
        <v>8717191528412</v>
      </c>
      <c r="M86" s="59">
        <v>319353</v>
      </c>
      <c r="N86" s="128" t="s">
        <v>16</v>
      </c>
      <c r="O86" s="59" t="s">
        <v>55</v>
      </c>
      <c r="P86" s="51"/>
    </row>
    <row r="87" spans="1:16" ht="18.600000000000001" x14ac:dyDescent="0.4">
      <c r="A87" s="67" t="s">
        <v>115</v>
      </c>
      <c r="B87" s="122"/>
      <c r="C87" s="92" t="s">
        <v>681</v>
      </c>
      <c r="D87" s="67" t="s">
        <v>116</v>
      </c>
      <c r="E87" s="69" t="str">
        <f t="shared" si="9"/>
        <v>C5 40-50</v>
      </c>
      <c r="F87" s="126" t="s">
        <v>19</v>
      </c>
      <c r="G87" s="70" t="s">
        <v>18</v>
      </c>
      <c r="H87" s="70">
        <v>70</v>
      </c>
      <c r="I87" s="70" t="str">
        <f t="shared" si="8"/>
        <v>3x17</v>
      </c>
      <c r="J87" s="71">
        <v>3</v>
      </c>
      <c r="K87" s="71">
        <v>17</v>
      </c>
      <c r="L87" s="71">
        <v>8717191222716</v>
      </c>
      <c r="M87" s="71">
        <v>37440</v>
      </c>
      <c r="N87" s="129" t="s">
        <v>16</v>
      </c>
      <c r="O87" s="71" t="s">
        <v>55</v>
      </c>
      <c r="P87" s="66"/>
    </row>
    <row r="88" spans="1:16" ht="18.600000000000001" x14ac:dyDescent="0.4">
      <c r="A88" s="51" t="s">
        <v>481</v>
      </c>
      <c r="B88" s="57"/>
      <c r="C88" s="87" t="s">
        <v>680</v>
      </c>
      <c r="D88" s="51" t="s">
        <v>469</v>
      </c>
      <c r="E88" s="57" t="str">
        <f>CONCATENATE(F88," ",G88)</f>
        <v>20-25 C3</v>
      </c>
      <c r="F88" s="125" t="s">
        <v>14</v>
      </c>
      <c r="G88" s="58" t="s">
        <v>15</v>
      </c>
      <c r="H88" s="58">
        <v>35</v>
      </c>
      <c r="I88" s="58" t="str">
        <f t="shared" si="8"/>
        <v>6x21</v>
      </c>
      <c r="J88" s="59">
        <v>6</v>
      </c>
      <c r="K88" s="59">
        <v>21</v>
      </c>
      <c r="L88" s="59">
        <v>8717191535335</v>
      </c>
      <c r="M88" s="59">
        <v>362813</v>
      </c>
      <c r="N88" s="128" t="s">
        <v>16</v>
      </c>
      <c r="O88" s="59" t="s">
        <v>55</v>
      </c>
      <c r="P88" s="51"/>
    </row>
    <row r="89" spans="1:16" ht="18.600000000000001" x14ac:dyDescent="0.4">
      <c r="A89" s="67" t="s">
        <v>117</v>
      </c>
      <c r="B89" s="122"/>
      <c r="C89" s="92" t="s">
        <v>681</v>
      </c>
      <c r="D89" s="67" t="s">
        <v>118</v>
      </c>
      <c r="E89" s="69" t="str">
        <f t="shared" si="9"/>
        <v>C5 80-100</v>
      </c>
      <c r="F89" s="126" t="s">
        <v>43</v>
      </c>
      <c r="G89" s="70" t="s">
        <v>18</v>
      </c>
      <c r="H89" s="70">
        <v>120</v>
      </c>
      <c r="I89" s="70" t="str">
        <f t="shared" si="8"/>
        <v>2x17</v>
      </c>
      <c r="J89" s="71">
        <v>2</v>
      </c>
      <c r="K89" s="71">
        <v>17</v>
      </c>
      <c r="L89" s="71">
        <v>8717191528474</v>
      </c>
      <c r="M89" s="71">
        <v>363536</v>
      </c>
      <c r="N89" s="129" t="s">
        <v>16</v>
      </c>
      <c r="O89" s="71" t="s">
        <v>55</v>
      </c>
      <c r="P89" s="66"/>
    </row>
    <row r="90" spans="1:16" ht="18.600000000000001" x14ac:dyDescent="0.4">
      <c r="A90" s="51" t="s">
        <v>119</v>
      </c>
      <c r="B90" s="57"/>
      <c r="C90" s="87" t="s">
        <v>680</v>
      </c>
      <c r="D90" s="51" t="s">
        <v>498</v>
      </c>
      <c r="E90" s="57" t="str">
        <f>CONCATENATE(F90," ",G90)</f>
        <v>50-60 C3</v>
      </c>
      <c r="F90" s="125" t="s">
        <v>29</v>
      </c>
      <c r="G90" s="58" t="s">
        <v>15</v>
      </c>
      <c r="H90" s="58">
        <v>75</v>
      </c>
      <c r="I90" s="58" t="str">
        <f t="shared" si="8"/>
        <v>3x21</v>
      </c>
      <c r="J90" s="59">
        <v>3</v>
      </c>
      <c r="K90" s="59">
        <v>21</v>
      </c>
      <c r="L90" s="59">
        <v>8717191531306</v>
      </c>
      <c r="M90" s="59">
        <v>365995</v>
      </c>
      <c r="N90" s="128" t="s">
        <v>16</v>
      </c>
      <c r="O90" s="59" t="s">
        <v>55</v>
      </c>
      <c r="P90" s="51"/>
    </row>
    <row r="91" spans="1:16" ht="18.600000000000001" x14ac:dyDescent="0.4">
      <c r="A91" s="67" t="s">
        <v>550</v>
      </c>
      <c r="B91" s="122"/>
      <c r="C91" s="88" t="s">
        <v>680</v>
      </c>
      <c r="D91" s="67" t="s">
        <v>498</v>
      </c>
      <c r="E91" s="69" t="str">
        <f t="shared" si="9"/>
        <v>C5 60-80</v>
      </c>
      <c r="F91" s="126" t="s">
        <v>31</v>
      </c>
      <c r="G91" s="70" t="s">
        <v>18</v>
      </c>
      <c r="H91" s="70">
        <v>95</v>
      </c>
      <c r="I91" s="70" t="str">
        <f t="shared" si="8"/>
        <v>2x17</v>
      </c>
      <c r="J91" s="71">
        <v>2</v>
      </c>
      <c r="K91" s="71">
        <v>17</v>
      </c>
      <c r="L91" s="71">
        <v>8717191537865</v>
      </c>
      <c r="M91" s="71">
        <v>365995</v>
      </c>
      <c r="N91" s="129" t="s">
        <v>16</v>
      </c>
      <c r="O91" s="71" t="s">
        <v>55</v>
      </c>
      <c r="P91" s="66"/>
    </row>
    <row r="92" spans="1:16" ht="18.600000000000001" x14ac:dyDescent="0.4">
      <c r="A92" s="51" t="s">
        <v>120</v>
      </c>
      <c r="B92" s="57"/>
      <c r="C92" s="87" t="s">
        <v>680</v>
      </c>
      <c r="D92" s="51" t="s">
        <v>121</v>
      </c>
      <c r="E92" s="57" t="str">
        <f>CONCATENATE(F92," ",G92)</f>
        <v>25-30 C3</v>
      </c>
      <c r="F92" s="125" t="s">
        <v>17</v>
      </c>
      <c r="G92" s="58" t="s">
        <v>15</v>
      </c>
      <c r="H92" s="58">
        <v>40</v>
      </c>
      <c r="I92" s="58" t="str">
        <f t="shared" si="8"/>
        <v>5x21</v>
      </c>
      <c r="J92" s="59">
        <v>5</v>
      </c>
      <c r="K92" s="59">
        <v>21</v>
      </c>
      <c r="L92" s="59">
        <v>8717191463232</v>
      </c>
      <c r="M92" s="59">
        <v>51579</v>
      </c>
      <c r="N92" s="128" t="s">
        <v>16</v>
      </c>
      <c r="O92" s="59" t="s">
        <v>55</v>
      </c>
      <c r="P92" s="51"/>
    </row>
    <row r="93" spans="1:16" ht="18.600000000000001" x14ac:dyDescent="0.4">
      <c r="A93" s="67" t="s">
        <v>475</v>
      </c>
      <c r="B93" s="122"/>
      <c r="C93" s="92" t="s">
        <v>681</v>
      </c>
      <c r="D93" s="67" t="s">
        <v>121</v>
      </c>
      <c r="E93" s="69" t="str">
        <f t="shared" si="9"/>
        <v>C5 30-40</v>
      </c>
      <c r="F93" s="126" t="s">
        <v>20</v>
      </c>
      <c r="G93" s="70" t="s">
        <v>18</v>
      </c>
      <c r="H93" s="70">
        <v>40</v>
      </c>
      <c r="I93" s="70" t="str">
        <f t="shared" si="8"/>
        <v>5x17</v>
      </c>
      <c r="J93" s="71">
        <v>5</v>
      </c>
      <c r="K93" s="71">
        <v>17</v>
      </c>
      <c r="L93" s="71">
        <v>8717191535359</v>
      </c>
      <c r="M93" s="71">
        <v>51579</v>
      </c>
      <c r="N93" s="129" t="s">
        <v>16</v>
      </c>
      <c r="O93" s="71" t="s">
        <v>55</v>
      </c>
      <c r="P93" s="66"/>
    </row>
    <row r="94" spans="1:16" ht="18.600000000000001" x14ac:dyDescent="0.4">
      <c r="A94" s="51" t="s">
        <v>122</v>
      </c>
      <c r="B94" s="57"/>
      <c r="C94" s="87" t="s">
        <v>680</v>
      </c>
      <c r="D94" s="51" t="s">
        <v>123</v>
      </c>
      <c r="E94" s="57" t="str">
        <f>CONCATENATE(F94," ",G94)</f>
        <v>25-30 C3</v>
      </c>
      <c r="F94" s="125" t="s">
        <v>17</v>
      </c>
      <c r="G94" s="58" t="s">
        <v>15</v>
      </c>
      <c r="H94" s="58">
        <v>45</v>
      </c>
      <c r="I94" s="58" t="str">
        <f t="shared" si="8"/>
        <v>5x21</v>
      </c>
      <c r="J94" s="59">
        <v>5</v>
      </c>
      <c r="K94" s="59">
        <v>21</v>
      </c>
      <c r="L94" s="59">
        <v>8712044902319</v>
      </c>
      <c r="M94" s="59">
        <v>37449</v>
      </c>
      <c r="N94" s="128" t="s">
        <v>16</v>
      </c>
      <c r="O94" s="59" t="s">
        <v>55</v>
      </c>
      <c r="P94" s="51"/>
    </row>
    <row r="95" spans="1:16" ht="18.600000000000001" x14ac:dyDescent="0.4">
      <c r="A95" s="67" t="s">
        <v>124</v>
      </c>
      <c r="B95" s="122"/>
      <c r="C95" s="88" t="s">
        <v>680</v>
      </c>
      <c r="D95" s="67" t="s">
        <v>125</v>
      </c>
      <c r="E95" s="69" t="str">
        <f>CONCATENATE(F95," ",G95)</f>
        <v>50-60 C3</v>
      </c>
      <c r="F95" s="126" t="s">
        <v>29</v>
      </c>
      <c r="G95" s="70" t="s">
        <v>15</v>
      </c>
      <c r="H95" s="70">
        <v>90</v>
      </c>
      <c r="I95" s="70" t="str">
        <f t="shared" si="8"/>
        <v>2x21</v>
      </c>
      <c r="J95" s="71">
        <v>2</v>
      </c>
      <c r="K95" s="71">
        <v>21</v>
      </c>
      <c r="L95" s="71">
        <v>8716123127853</v>
      </c>
      <c r="M95" s="71">
        <v>37455</v>
      </c>
      <c r="N95" s="129" t="s">
        <v>16</v>
      </c>
      <c r="O95" s="71" t="s">
        <v>55</v>
      </c>
      <c r="P95" s="66"/>
    </row>
    <row r="96" spans="1:16" ht="18.600000000000001" x14ac:dyDescent="0.4">
      <c r="A96" s="51" t="s">
        <v>126</v>
      </c>
      <c r="B96" s="57"/>
      <c r="C96" s="87" t="s">
        <v>680</v>
      </c>
      <c r="D96" s="51" t="s">
        <v>125</v>
      </c>
      <c r="E96" s="57" t="str">
        <f t="shared" si="9"/>
        <v>C5 80-100</v>
      </c>
      <c r="F96" s="125" t="s">
        <v>43</v>
      </c>
      <c r="G96" s="58" t="s">
        <v>18</v>
      </c>
      <c r="H96" s="58">
        <v>120</v>
      </c>
      <c r="I96" s="58" t="str">
        <f t="shared" si="8"/>
        <v>2x17</v>
      </c>
      <c r="J96" s="59">
        <v>2</v>
      </c>
      <c r="K96" s="59">
        <v>17</v>
      </c>
      <c r="L96" s="59">
        <v>8717191402262</v>
      </c>
      <c r="M96" s="59">
        <v>37455</v>
      </c>
      <c r="N96" s="128" t="s">
        <v>16</v>
      </c>
      <c r="O96" s="59" t="s">
        <v>55</v>
      </c>
      <c r="P96" s="51"/>
    </row>
    <row r="97" spans="1:16" ht="18.600000000000001" x14ac:dyDescent="0.4">
      <c r="A97" s="67" t="s">
        <v>478</v>
      </c>
      <c r="B97" s="122"/>
      <c r="C97" s="92" t="s">
        <v>681</v>
      </c>
      <c r="D97" s="67" t="s">
        <v>127</v>
      </c>
      <c r="E97" s="69" t="str">
        <f t="shared" si="9"/>
        <v>C5 60-80</v>
      </c>
      <c r="F97" s="126" t="s">
        <v>31</v>
      </c>
      <c r="G97" s="70" t="s">
        <v>18</v>
      </c>
      <c r="H97" s="70">
        <v>75</v>
      </c>
      <c r="I97" s="70" t="str">
        <f t="shared" si="8"/>
        <v>2x17</v>
      </c>
      <c r="J97" s="71">
        <v>2</v>
      </c>
      <c r="K97" s="71">
        <v>17</v>
      </c>
      <c r="L97" s="71">
        <v>8717191535366</v>
      </c>
      <c r="M97" s="71">
        <v>37456</v>
      </c>
      <c r="N97" s="129" t="s">
        <v>16</v>
      </c>
      <c r="O97" s="71" t="s">
        <v>55</v>
      </c>
      <c r="P97" s="66"/>
    </row>
    <row r="98" spans="1:16" ht="18.600000000000001" x14ac:dyDescent="0.4">
      <c r="A98" s="51" t="s">
        <v>515</v>
      </c>
      <c r="B98" s="57"/>
      <c r="C98" s="87" t="s">
        <v>680</v>
      </c>
      <c r="D98" s="51" t="s">
        <v>489</v>
      </c>
      <c r="E98" s="57" t="str">
        <f t="shared" ref="E98:E103" si="10">CONCATENATE(F98," ",G98)</f>
        <v>20-25 C3</v>
      </c>
      <c r="F98" s="125" t="s">
        <v>14</v>
      </c>
      <c r="G98" s="58" t="s">
        <v>15</v>
      </c>
      <c r="H98" s="58">
        <v>35</v>
      </c>
      <c r="I98" s="58" t="str">
        <f t="shared" si="8"/>
        <v>6x21</v>
      </c>
      <c r="J98" s="59">
        <v>6</v>
      </c>
      <c r="K98" s="59">
        <v>21</v>
      </c>
      <c r="L98" s="59">
        <v>8717191530118</v>
      </c>
      <c r="M98" s="59">
        <v>364895</v>
      </c>
      <c r="N98" s="128" t="s">
        <v>16</v>
      </c>
      <c r="O98" s="59" t="s">
        <v>55</v>
      </c>
      <c r="P98" s="51"/>
    </row>
    <row r="99" spans="1:16" ht="18.600000000000001" x14ac:dyDescent="0.4">
      <c r="A99" s="67" t="s">
        <v>128</v>
      </c>
      <c r="B99" s="122"/>
      <c r="C99" s="88" t="s">
        <v>680</v>
      </c>
      <c r="D99" s="67" t="s">
        <v>129</v>
      </c>
      <c r="E99" s="69" t="str">
        <f t="shared" si="10"/>
        <v>15-20 C3</v>
      </c>
      <c r="F99" s="126" t="s">
        <v>81</v>
      </c>
      <c r="G99" s="70" t="s">
        <v>15</v>
      </c>
      <c r="H99" s="70">
        <v>35</v>
      </c>
      <c r="I99" s="70" t="str">
        <f t="shared" si="8"/>
        <v>6x21</v>
      </c>
      <c r="J99" s="71">
        <v>6</v>
      </c>
      <c r="K99" s="71">
        <v>21</v>
      </c>
      <c r="L99" s="71">
        <v>8717191528481</v>
      </c>
      <c r="M99" s="71">
        <v>362635</v>
      </c>
      <c r="N99" s="129" t="s">
        <v>16</v>
      </c>
      <c r="O99" s="71" t="s">
        <v>55</v>
      </c>
      <c r="P99" s="66"/>
    </row>
    <row r="100" spans="1:16" ht="18.600000000000001" x14ac:dyDescent="0.4">
      <c r="A100" s="51" t="s">
        <v>130</v>
      </c>
      <c r="B100" s="57"/>
      <c r="C100" s="87" t="s">
        <v>680</v>
      </c>
      <c r="D100" s="51" t="s">
        <v>131</v>
      </c>
      <c r="E100" s="57" t="str">
        <f t="shared" si="10"/>
        <v>20-25 C3</v>
      </c>
      <c r="F100" s="125" t="s">
        <v>14</v>
      </c>
      <c r="G100" s="58" t="s">
        <v>15</v>
      </c>
      <c r="H100" s="58">
        <v>35</v>
      </c>
      <c r="I100" s="58" t="str">
        <f t="shared" si="8"/>
        <v>5x21</v>
      </c>
      <c r="J100" s="59">
        <v>5</v>
      </c>
      <c r="K100" s="59">
        <v>21</v>
      </c>
      <c r="L100" s="59">
        <v>8712044594569</v>
      </c>
      <c r="M100" s="59">
        <v>37459</v>
      </c>
      <c r="N100" s="128" t="s">
        <v>16</v>
      </c>
      <c r="O100" s="59" t="s">
        <v>55</v>
      </c>
      <c r="P100" s="51"/>
    </row>
    <row r="101" spans="1:16" ht="18.600000000000001" x14ac:dyDescent="0.4">
      <c r="A101" s="67" t="s">
        <v>132</v>
      </c>
      <c r="B101" s="122"/>
      <c r="C101" s="88" t="s">
        <v>680</v>
      </c>
      <c r="D101" s="67" t="s">
        <v>133</v>
      </c>
      <c r="E101" s="69" t="str">
        <f t="shared" si="10"/>
        <v>20-25 C3</v>
      </c>
      <c r="F101" s="126" t="s">
        <v>14</v>
      </c>
      <c r="G101" s="70" t="s">
        <v>15</v>
      </c>
      <c r="H101" s="70">
        <v>40</v>
      </c>
      <c r="I101" s="70" t="str">
        <f t="shared" si="8"/>
        <v>5x21</v>
      </c>
      <c r="J101" s="71">
        <v>5</v>
      </c>
      <c r="K101" s="71">
        <v>21</v>
      </c>
      <c r="L101" s="71">
        <v>8717191222921</v>
      </c>
      <c r="M101" s="71">
        <v>51994</v>
      </c>
      <c r="N101" s="129" t="s">
        <v>16</v>
      </c>
      <c r="O101" s="71" t="s">
        <v>55</v>
      </c>
      <c r="P101" s="66"/>
    </row>
    <row r="102" spans="1:16" ht="18.600000000000001" x14ac:dyDescent="0.4">
      <c r="A102" s="51" t="s">
        <v>134</v>
      </c>
      <c r="B102" s="57"/>
      <c r="C102" s="87" t="s">
        <v>680</v>
      </c>
      <c r="D102" s="51" t="s">
        <v>135</v>
      </c>
      <c r="E102" s="57" t="str">
        <f t="shared" si="10"/>
        <v>20-25 C3</v>
      </c>
      <c r="F102" s="125" t="s">
        <v>14</v>
      </c>
      <c r="G102" s="58" t="s">
        <v>15</v>
      </c>
      <c r="H102" s="58">
        <v>40</v>
      </c>
      <c r="I102" s="58" t="str">
        <f t="shared" si="8"/>
        <v>5x21</v>
      </c>
      <c r="J102" s="59">
        <v>5</v>
      </c>
      <c r="K102" s="59">
        <v>21</v>
      </c>
      <c r="L102" s="59">
        <v>8717191222938</v>
      </c>
      <c r="M102" s="59">
        <v>37440</v>
      </c>
      <c r="N102" s="128" t="s">
        <v>16</v>
      </c>
      <c r="O102" s="59" t="s">
        <v>55</v>
      </c>
      <c r="P102" s="51"/>
    </row>
    <row r="103" spans="1:16" ht="18.600000000000001" x14ac:dyDescent="0.4">
      <c r="A103" s="67" t="s">
        <v>452</v>
      </c>
      <c r="B103" s="122"/>
      <c r="C103" s="88" t="s">
        <v>680</v>
      </c>
      <c r="D103" s="67" t="s">
        <v>136</v>
      </c>
      <c r="E103" s="69" t="str">
        <f t="shared" si="10"/>
        <v>40-50 C3</v>
      </c>
      <c r="F103" s="126" t="s">
        <v>19</v>
      </c>
      <c r="G103" s="70" t="s">
        <v>15</v>
      </c>
      <c r="H103" s="70">
        <v>75</v>
      </c>
      <c r="I103" s="70" t="str">
        <f t="shared" si="8"/>
        <v>3x21</v>
      </c>
      <c r="J103" s="71">
        <v>3</v>
      </c>
      <c r="K103" s="71">
        <v>21</v>
      </c>
      <c r="L103" s="71">
        <v>8712044841885</v>
      </c>
      <c r="M103" s="71">
        <v>37468</v>
      </c>
      <c r="N103" s="129" t="s">
        <v>16</v>
      </c>
      <c r="O103" s="71" t="s">
        <v>39</v>
      </c>
      <c r="P103" s="66"/>
    </row>
    <row r="104" spans="1:16" ht="18.600000000000001" x14ac:dyDescent="0.4">
      <c r="A104" s="51" t="s">
        <v>655</v>
      </c>
      <c r="B104" s="57"/>
      <c r="C104" s="91" t="s">
        <v>681</v>
      </c>
      <c r="D104" s="51" t="s">
        <v>136</v>
      </c>
      <c r="E104" s="57" t="str">
        <f t="shared" si="9"/>
        <v>C5 80-100</v>
      </c>
      <c r="F104" s="125" t="s">
        <v>43</v>
      </c>
      <c r="G104" s="58" t="s">
        <v>18</v>
      </c>
      <c r="H104" s="58">
        <v>105</v>
      </c>
      <c r="I104" s="58" t="str">
        <f t="shared" si="8"/>
        <v>2x17</v>
      </c>
      <c r="J104" s="59">
        <v>2</v>
      </c>
      <c r="K104" s="59">
        <v>17</v>
      </c>
      <c r="L104" s="59">
        <v>8712044596143</v>
      </c>
      <c r="M104" s="59">
        <v>37468</v>
      </c>
      <c r="N104" s="128" t="s">
        <v>16</v>
      </c>
      <c r="O104" s="59" t="s">
        <v>39</v>
      </c>
      <c r="P104" s="51" t="s">
        <v>509</v>
      </c>
    </row>
    <row r="105" spans="1:16" ht="18.600000000000001" x14ac:dyDescent="0.4">
      <c r="A105" s="67" t="s">
        <v>648</v>
      </c>
      <c r="B105" s="122"/>
      <c r="C105" s="92" t="s">
        <v>681</v>
      </c>
      <c r="D105" s="67" t="s">
        <v>137</v>
      </c>
      <c r="E105" s="69" t="str">
        <f t="shared" si="9"/>
        <v>C5 80-100</v>
      </c>
      <c r="F105" s="126" t="s">
        <v>43</v>
      </c>
      <c r="G105" s="70" t="s">
        <v>18</v>
      </c>
      <c r="H105" s="70">
        <v>105</v>
      </c>
      <c r="I105" s="70" t="str">
        <f t="shared" si="8"/>
        <v>2x17</v>
      </c>
      <c r="J105" s="71">
        <v>2</v>
      </c>
      <c r="K105" s="71">
        <v>17</v>
      </c>
      <c r="L105" s="71">
        <v>8717191421003</v>
      </c>
      <c r="M105" s="71">
        <v>37484</v>
      </c>
      <c r="N105" s="129" t="s">
        <v>16</v>
      </c>
      <c r="O105" s="71">
        <v>8</v>
      </c>
      <c r="P105" s="66"/>
    </row>
    <row r="106" spans="1:16" ht="18.600000000000001" x14ac:dyDescent="0.4">
      <c r="A106" s="51" t="s">
        <v>453</v>
      </c>
      <c r="B106" s="57"/>
      <c r="C106" s="91" t="s">
        <v>681</v>
      </c>
      <c r="D106" s="51" t="s">
        <v>138</v>
      </c>
      <c r="E106" s="57" t="str">
        <f>CONCATENATE(F106," ",G106)</f>
        <v>40-50 C3</v>
      </c>
      <c r="F106" s="125" t="s">
        <v>19</v>
      </c>
      <c r="G106" s="58" t="s">
        <v>15</v>
      </c>
      <c r="H106" s="58">
        <v>55</v>
      </c>
      <c r="I106" s="58" t="str">
        <f t="shared" si="8"/>
        <v>3x21</v>
      </c>
      <c r="J106" s="59">
        <v>3</v>
      </c>
      <c r="K106" s="59">
        <v>21</v>
      </c>
      <c r="L106" s="59">
        <v>8717191421690</v>
      </c>
      <c r="M106" s="59">
        <v>51997</v>
      </c>
      <c r="N106" s="128" t="s">
        <v>16</v>
      </c>
      <c r="O106" s="59">
        <v>8</v>
      </c>
      <c r="P106" s="51"/>
    </row>
    <row r="107" spans="1:16" ht="18.600000000000001" x14ac:dyDescent="0.4">
      <c r="A107" s="67" t="s">
        <v>454</v>
      </c>
      <c r="B107" s="122"/>
      <c r="C107" s="88" t="s">
        <v>680</v>
      </c>
      <c r="D107" s="67" t="s">
        <v>139</v>
      </c>
      <c r="E107" s="69" t="str">
        <f>CONCATENATE(F107," ",G107)</f>
        <v>50-60 C3</v>
      </c>
      <c r="F107" s="126" t="s">
        <v>29</v>
      </c>
      <c r="G107" s="70" t="s">
        <v>15</v>
      </c>
      <c r="H107" s="70">
        <v>75</v>
      </c>
      <c r="I107" s="70" t="str">
        <f t="shared" si="8"/>
        <v>2x21</v>
      </c>
      <c r="J107" s="71">
        <v>2</v>
      </c>
      <c r="K107" s="71">
        <v>21</v>
      </c>
      <c r="L107" s="71">
        <v>8712044596860</v>
      </c>
      <c r="M107" s="71">
        <v>37512</v>
      </c>
      <c r="N107" s="129" t="s">
        <v>16</v>
      </c>
      <c r="O107" s="71" t="s">
        <v>140</v>
      </c>
      <c r="P107" s="66"/>
    </row>
    <row r="108" spans="1:16" ht="18.600000000000001" x14ac:dyDescent="0.4">
      <c r="A108" s="51" t="s">
        <v>516</v>
      </c>
      <c r="B108" s="57"/>
      <c r="C108" s="91" t="s">
        <v>681</v>
      </c>
      <c r="D108" s="51" t="s">
        <v>139</v>
      </c>
      <c r="E108" s="57" t="str">
        <f t="shared" si="9"/>
        <v>C5 80-100</v>
      </c>
      <c r="F108" s="125" t="s">
        <v>43</v>
      </c>
      <c r="G108" s="58" t="s">
        <v>18</v>
      </c>
      <c r="H108" s="58">
        <v>90</v>
      </c>
      <c r="I108" s="58" t="str">
        <f t="shared" si="8"/>
        <v>2x17</v>
      </c>
      <c r="J108" s="59">
        <v>2</v>
      </c>
      <c r="K108" s="59">
        <v>17</v>
      </c>
      <c r="L108" s="59">
        <v>8712044597225</v>
      </c>
      <c r="M108" s="59">
        <v>37512</v>
      </c>
      <c r="N108" s="128" t="s">
        <v>16</v>
      </c>
      <c r="O108" s="59" t="s">
        <v>140</v>
      </c>
      <c r="P108" s="51"/>
    </row>
    <row r="109" spans="1:16" ht="18.600000000000001" x14ac:dyDescent="0.4">
      <c r="A109" s="67" t="s">
        <v>141</v>
      </c>
      <c r="B109" s="122"/>
      <c r="C109" s="88" t="s">
        <v>680</v>
      </c>
      <c r="D109" s="67" t="s">
        <v>142</v>
      </c>
      <c r="E109" s="69" t="str">
        <f>CONCATENATE(F109," ",G109)</f>
        <v>20-25 C3</v>
      </c>
      <c r="F109" s="126" t="s">
        <v>14</v>
      </c>
      <c r="G109" s="70" t="s">
        <v>15</v>
      </c>
      <c r="H109" s="70">
        <v>35</v>
      </c>
      <c r="I109" s="70" t="str">
        <f t="shared" si="8"/>
        <v>6x21</v>
      </c>
      <c r="J109" s="71">
        <v>6</v>
      </c>
      <c r="K109" s="71">
        <v>21</v>
      </c>
      <c r="L109" s="71">
        <v>8712044603261</v>
      </c>
      <c r="M109" s="71">
        <v>37636</v>
      </c>
      <c r="N109" s="129" t="s">
        <v>16</v>
      </c>
      <c r="O109" s="71">
        <v>4</v>
      </c>
      <c r="P109" s="66"/>
    </row>
    <row r="110" spans="1:16" ht="18.600000000000001" x14ac:dyDescent="0.4">
      <c r="A110" s="51" t="s">
        <v>143</v>
      </c>
      <c r="B110" s="57"/>
      <c r="C110" s="87" t="s">
        <v>680</v>
      </c>
      <c r="D110" s="51" t="s">
        <v>144</v>
      </c>
      <c r="E110" s="57" t="str">
        <f>CONCATENATE(F110," ",G110)</f>
        <v>30-40 C3</v>
      </c>
      <c r="F110" s="125" t="s">
        <v>20</v>
      </c>
      <c r="G110" s="58" t="s">
        <v>15</v>
      </c>
      <c r="H110" s="58">
        <v>45</v>
      </c>
      <c r="I110" s="58" t="str">
        <f t="shared" si="8"/>
        <v>4x21</v>
      </c>
      <c r="J110" s="59">
        <v>4</v>
      </c>
      <c r="K110" s="59">
        <v>21</v>
      </c>
      <c r="L110" s="59">
        <v>8712044841892</v>
      </c>
      <c r="M110" s="59">
        <v>37529</v>
      </c>
      <c r="N110" s="128" t="s">
        <v>16</v>
      </c>
      <c r="O110" s="59" t="s">
        <v>140</v>
      </c>
      <c r="P110" s="51"/>
    </row>
    <row r="111" spans="1:16" ht="18.600000000000001" x14ac:dyDescent="0.4">
      <c r="A111" s="67" t="s">
        <v>145</v>
      </c>
      <c r="B111" s="122"/>
      <c r="C111" s="88" t="s">
        <v>680</v>
      </c>
      <c r="D111" s="67" t="s">
        <v>144</v>
      </c>
      <c r="E111" s="69" t="str">
        <f t="shared" si="9"/>
        <v>C5 40-50</v>
      </c>
      <c r="F111" s="126" t="s">
        <v>19</v>
      </c>
      <c r="G111" s="70" t="s">
        <v>18</v>
      </c>
      <c r="H111" s="70">
        <v>60</v>
      </c>
      <c r="I111" s="70" t="str">
        <f t="shared" si="8"/>
        <v>4x17</v>
      </c>
      <c r="J111" s="71">
        <v>4</v>
      </c>
      <c r="K111" s="71">
        <v>17</v>
      </c>
      <c r="L111" s="71">
        <v>8712044839493</v>
      </c>
      <c r="M111" s="71">
        <v>37529</v>
      </c>
      <c r="N111" s="129" t="s">
        <v>16</v>
      </c>
      <c r="O111" s="71" t="s">
        <v>140</v>
      </c>
      <c r="P111" s="66"/>
    </row>
    <row r="112" spans="1:16" ht="18.600000000000001" x14ac:dyDescent="0.4">
      <c r="A112" s="51" t="s">
        <v>146</v>
      </c>
      <c r="B112" s="57"/>
      <c r="C112" s="87" t="s">
        <v>680</v>
      </c>
      <c r="D112" s="51" t="s">
        <v>147</v>
      </c>
      <c r="E112" s="57" t="str">
        <f>CONCATENATE(F112," ",G112)</f>
        <v>40-50 C3</v>
      </c>
      <c r="F112" s="125" t="s">
        <v>19</v>
      </c>
      <c r="G112" s="58" t="s">
        <v>15</v>
      </c>
      <c r="H112" s="58">
        <v>65</v>
      </c>
      <c r="I112" s="58" t="str">
        <f t="shared" si="8"/>
        <v>3x21</v>
      </c>
      <c r="J112" s="59">
        <v>3</v>
      </c>
      <c r="K112" s="59">
        <v>21</v>
      </c>
      <c r="L112" s="59">
        <v>8712044841908</v>
      </c>
      <c r="M112" s="59">
        <v>37547</v>
      </c>
      <c r="N112" s="128" t="s">
        <v>16</v>
      </c>
      <c r="O112" s="59" t="s">
        <v>140</v>
      </c>
      <c r="P112" s="51"/>
    </row>
    <row r="113" spans="1:16" ht="18.600000000000001" x14ac:dyDescent="0.4">
      <c r="A113" s="67" t="s">
        <v>148</v>
      </c>
      <c r="B113" s="122"/>
      <c r="C113" s="92" t="s">
        <v>681</v>
      </c>
      <c r="D113" s="67" t="s">
        <v>147</v>
      </c>
      <c r="E113" s="69" t="str">
        <f t="shared" si="9"/>
        <v>C5 50-60</v>
      </c>
      <c r="F113" s="126" t="s">
        <v>29</v>
      </c>
      <c r="G113" s="70" t="s">
        <v>18</v>
      </c>
      <c r="H113" s="70">
        <v>80</v>
      </c>
      <c r="I113" s="70" t="str">
        <f t="shared" si="8"/>
        <v>3x17</v>
      </c>
      <c r="J113" s="71">
        <v>3</v>
      </c>
      <c r="K113" s="71">
        <v>17</v>
      </c>
      <c r="L113" s="71">
        <v>8716123127945</v>
      </c>
      <c r="M113" s="71">
        <v>37547</v>
      </c>
      <c r="N113" s="129" t="s">
        <v>16</v>
      </c>
      <c r="O113" s="71" t="s">
        <v>140</v>
      </c>
      <c r="P113" s="66"/>
    </row>
    <row r="114" spans="1:16" ht="18.600000000000001" x14ac:dyDescent="0.4">
      <c r="A114" s="51" t="s">
        <v>149</v>
      </c>
      <c r="B114" s="57"/>
      <c r="C114" s="91" t="s">
        <v>681</v>
      </c>
      <c r="D114" s="51" t="s">
        <v>147</v>
      </c>
      <c r="E114" s="57" t="str">
        <f>CONCATENATE(F114," ",G114)</f>
        <v>60-80 C7,5</v>
      </c>
      <c r="F114" s="125" t="s">
        <v>31</v>
      </c>
      <c r="G114" s="58" t="s">
        <v>44</v>
      </c>
      <c r="H114" s="58">
        <v>95</v>
      </c>
      <c r="I114" s="58" t="str">
        <f t="shared" si="8"/>
        <v>2x11</v>
      </c>
      <c r="J114" s="59">
        <v>2</v>
      </c>
      <c r="K114" s="59">
        <v>11</v>
      </c>
      <c r="L114" s="59">
        <v>8717191510769</v>
      </c>
      <c r="M114" s="59">
        <v>37547</v>
      </c>
      <c r="N114" s="128" t="s">
        <v>16</v>
      </c>
      <c r="O114" s="59" t="s">
        <v>140</v>
      </c>
      <c r="P114" s="51"/>
    </row>
    <row r="115" spans="1:16" ht="18.600000000000001" x14ac:dyDescent="0.4">
      <c r="A115" s="67" t="s">
        <v>150</v>
      </c>
      <c r="B115" s="122"/>
      <c r="C115" s="88" t="s">
        <v>680</v>
      </c>
      <c r="D115" s="67" t="s">
        <v>151</v>
      </c>
      <c r="E115" s="69" t="str">
        <f>CONCATENATE(F115," ",G115)</f>
        <v>30-40 C3</v>
      </c>
      <c r="F115" s="126" t="s">
        <v>20</v>
      </c>
      <c r="G115" s="70" t="s">
        <v>15</v>
      </c>
      <c r="H115" s="70">
        <v>55</v>
      </c>
      <c r="I115" s="70" t="str">
        <f t="shared" si="8"/>
        <v>4x21</v>
      </c>
      <c r="J115" s="71">
        <v>4</v>
      </c>
      <c r="K115" s="71">
        <v>21</v>
      </c>
      <c r="L115" s="71">
        <v>8712044841915</v>
      </c>
      <c r="M115" s="71">
        <v>37557</v>
      </c>
      <c r="N115" s="129" t="s">
        <v>16</v>
      </c>
      <c r="O115" s="71">
        <v>3</v>
      </c>
      <c r="P115" s="66"/>
    </row>
    <row r="116" spans="1:16" ht="18.600000000000001" x14ac:dyDescent="0.4">
      <c r="A116" s="51" t="s">
        <v>152</v>
      </c>
      <c r="B116" s="57"/>
      <c r="C116" s="87" t="s">
        <v>680</v>
      </c>
      <c r="D116" s="51" t="s">
        <v>153</v>
      </c>
      <c r="E116" s="57" t="str">
        <f>CONCATENATE(F116," ",G116)</f>
        <v>30-40 C3</v>
      </c>
      <c r="F116" s="125" t="s">
        <v>20</v>
      </c>
      <c r="G116" s="58" t="s">
        <v>15</v>
      </c>
      <c r="H116" s="58">
        <v>30</v>
      </c>
      <c r="I116" s="58" t="str">
        <f t="shared" si="8"/>
        <v>7x21</v>
      </c>
      <c r="J116" s="59">
        <v>7</v>
      </c>
      <c r="K116" s="59">
        <v>21</v>
      </c>
      <c r="L116" s="59">
        <v>8712044902326</v>
      </c>
      <c r="M116" s="59">
        <v>37567</v>
      </c>
      <c r="N116" s="128" t="s">
        <v>16</v>
      </c>
      <c r="O116" s="59">
        <v>3</v>
      </c>
      <c r="P116" s="51"/>
    </row>
    <row r="117" spans="1:16" ht="18.600000000000001" x14ac:dyDescent="0.4">
      <c r="A117" s="67" t="s">
        <v>154</v>
      </c>
      <c r="B117" s="122"/>
      <c r="C117" s="88" t="s">
        <v>680</v>
      </c>
      <c r="D117" s="67" t="s">
        <v>153</v>
      </c>
      <c r="E117" s="69" t="str">
        <f t="shared" si="9"/>
        <v>C5 40-50</v>
      </c>
      <c r="F117" s="126" t="s">
        <v>19</v>
      </c>
      <c r="G117" s="70" t="s">
        <v>18</v>
      </c>
      <c r="H117" s="70">
        <v>30</v>
      </c>
      <c r="I117" s="70" t="str">
        <f t="shared" si="8"/>
        <v>6x17</v>
      </c>
      <c r="J117" s="71">
        <v>6</v>
      </c>
      <c r="K117" s="71">
        <v>17</v>
      </c>
      <c r="L117" s="71">
        <v>8712044599595</v>
      </c>
      <c r="M117" s="71">
        <v>37567</v>
      </c>
      <c r="N117" s="129" t="s">
        <v>16</v>
      </c>
      <c r="O117" s="71">
        <v>3</v>
      </c>
      <c r="P117" s="66"/>
    </row>
    <row r="118" spans="1:16" ht="18.600000000000001" x14ac:dyDescent="0.4">
      <c r="A118" s="51" t="s">
        <v>476</v>
      </c>
      <c r="B118" s="57"/>
      <c r="C118" s="87" t="s">
        <v>680</v>
      </c>
      <c r="D118" s="51" t="s">
        <v>470</v>
      </c>
      <c r="E118" s="57" t="str">
        <f>CONCATENATE(F118," ",G118)</f>
        <v>25-30 C3</v>
      </c>
      <c r="F118" s="125" t="s">
        <v>17</v>
      </c>
      <c r="G118" s="58" t="s">
        <v>15</v>
      </c>
      <c r="H118" s="58">
        <v>25</v>
      </c>
      <c r="I118" s="58" t="str">
        <f t="shared" si="8"/>
        <v>7x21</v>
      </c>
      <c r="J118" s="59">
        <v>7</v>
      </c>
      <c r="K118" s="59">
        <v>21</v>
      </c>
      <c r="L118" s="59">
        <v>8717191535380</v>
      </c>
      <c r="M118" s="59">
        <v>366292</v>
      </c>
      <c r="N118" s="128" t="s">
        <v>16</v>
      </c>
      <c r="O118" s="59">
        <v>3</v>
      </c>
      <c r="P118" s="51"/>
    </row>
    <row r="119" spans="1:16" ht="18.600000000000001" x14ac:dyDescent="0.4">
      <c r="A119" s="67" t="s">
        <v>155</v>
      </c>
      <c r="B119" s="122"/>
      <c r="C119" s="88" t="s">
        <v>680</v>
      </c>
      <c r="D119" s="67" t="s">
        <v>156</v>
      </c>
      <c r="E119" s="69" t="str">
        <f>CONCATENATE(F119," ",G119)</f>
        <v>25-30 C3</v>
      </c>
      <c r="F119" s="126" t="s">
        <v>17</v>
      </c>
      <c r="G119" s="70" t="s">
        <v>15</v>
      </c>
      <c r="H119" s="70">
        <v>30</v>
      </c>
      <c r="I119" s="70" t="str">
        <f t="shared" si="8"/>
        <v>7x21</v>
      </c>
      <c r="J119" s="71">
        <v>7</v>
      </c>
      <c r="K119" s="71">
        <v>21</v>
      </c>
      <c r="L119" s="71">
        <v>8712044841939</v>
      </c>
      <c r="M119" s="71">
        <v>37581</v>
      </c>
      <c r="N119" s="129" t="s">
        <v>16</v>
      </c>
      <c r="O119" s="71">
        <v>3</v>
      </c>
      <c r="P119" s="66"/>
    </row>
    <row r="120" spans="1:16" ht="18.600000000000001" x14ac:dyDescent="0.4">
      <c r="A120" s="51" t="s">
        <v>157</v>
      </c>
      <c r="B120" s="57"/>
      <c r="C120" s="87" t="s">
        <v>680</v>
      </c>
      <c r="D120" s="51" t="s">
        <v>158</v>
      </c>
      <c r="E120" s="57" t="str">
        <f>CONCATENATE(F120," ",G120)</f>
        <v>50-60 C3</v>
      </c>
      <c r="F120" s="125" t="s">
        <v>29</v>
      </c>
      <c r="G120" s="58" t="s">
        <v>15</v>
      </c>
      <c r="H120" s="58">
        <v>75</v>
      </c>
      <c r="I120" s="58" t="str">
        <f t="shared" si="8"/>
        <v>3x21</v>
      </c>
      <c r="J120" s="59">
        <v>3</v>
      </c>
      <c r="K120" s="59">
        <v>21</v>
      </c>
      <c r="L120" s="59">
        <v>8712044601342</v>
      </c>
      <c r="M120" s="59">
        <v>37584</v>
      </c>
      <c r="N120" s="128" t="s">
        <v>16</v>
      </c>
      <c r="O120" s="59">
        <v>3</v>
      </c>
      <c r="P120" s="51"/>
    </row>
    <row r="121" spans="1:16" ht="18.600000000000001" x14ac:dyDescent="0.4">
      <c r="A121" s="67" t="s">
        <v>159</v>
      </c>
      <c r="B121" s="122"/>
      <c r="C121" s="88" t="s">
        <v>680</v>
      </c>
      <c r="D121" s="67" t="s">
        <v>160</v>
      </c>
      <c r="E121" s="69" t="str">
        <f>CONCATENATE(F121," ",G121)</f>
        <v>30-40 C3</v>
      </c>
      <c r="F121" s="126" t="s">
        <v>20</v>
      </c>
      <c r="G121" s="70" t="s">
        <v>15</v>
      </c>
      <c r="H121" s="70">
        <v>30</v>
      </c>
      <c r="I121" s="70" t="str">
        <f t="shared" si="8"/>
        <v>7x21</v>
      </c>
      <c r="J121" s="71">
        <v>7</v>
      </c>
      <c r="K121" s="71">
        <v>21</v>
      </c>
      <c r="L121" s="71">
        <v>8712815794228</v>
      </c>
      <c r="M121" s="71">
        <v>90046</v>
      </c>
      <c r="N121" s="129" t="s">
        <v>16</v>
      </c>
      <c r="O121" s="71" t="s">
        <v>21</v>
      </c>
      <c r="P121" s="66"/>
    </row>
    <row r="122" spans="1:16" ht="18.600000000000001" x14ac:dyDescent="0.4">
      <c r="A122" s="51" t="s">
        <v>161</v>
      </c>
      <c r="B122" s="57"/>
      <c r="C122" s="87" t="s">
        <v>680</v>
      </c>
      <c r="D122" s="51" t="s">
        <v>162</v>
      </c>
      <c r="E122" s="57" t="str">
        <f t="shared" si="9"/>
        <v>C5 40-50</v>
      </c>
      <c r="F122" s="125" t="s">
        <v>19</v>
      </c>
      <c r="G122" s="58" t="s">
        <v>18</v>
      </c>
      <c r="H122" s="58">
        <v>35</v>
      </c>
      <c r="I122" s="58" t="str">
        <f t="shared" si="8"/>
        <v>6x17</v>
      </c>
      <c r="J122" s="59">
        <v>6</v>
      </c>
      <c r="K122" s="59">
        <v>17</v>
      </c>
      <c r="L122" s="59">
        <v>8717191235068</v>
      </c>
      <c r="M122" s="59">
        <v>90046</v>
      </c>
      <c r="N122" s="128" t="s">
        <v>16</v>
      </c>
      <c r="O122" s="59" t="s">
        <v>21</v>
      </c>
      <c r="P122" s="51"/>
    </row>
    <row r="123" spans="1:16" ht="18.600000000000001" x14ac:dyDescent="0.4">
      <c r="A123" s="67" t="s">
        <v>163</v>
      </c>
      <c r="B123" s="122"/>
      <c r="C123" s="88" t="s">
        <v>680</v>
      </c>
      <c r="D123" s="67" t="s">
        <v>164</v>
      </c>
      <c r="E123" s="69" t="str">
        <f>CONCATENATE(F123," ",G123)</f>
        <v>30-40 C3</v>
      </c>
      <c r="F123" s="126" t="s">
        <v>20</v>
      </c>
      <c r="G123" s="70" t="s">
        <v>15</v>
      </c>
      <c r="H123" s="70">
        <v>35</v>
      </c>
      <c r="I123" s="70" t="str">
        <f t="shared" si="8"/>
        <v>6x21</v>
      </c>
      <c r="J123" s="71">
        <v>6</v>
      </c>
      <c r="K123" s="71">
        <v>21</v>
      </c>
      <c r="L123" s="71">
        <v>8717191531924</v>
      </c>
      <c r="M123" s="71">
        <v>319125</v>
      </c>
      <c r="N123" s="129" t="s">
        <v>16</v>
      </c>
      <c r="O123" s="71">
        <v>3</v>
      </c>
      <c r="P123" s="66"/>
    </row>
    <row r="124" spans="1:16" ht="18.600000000000001" x14ac:dyDescent="0.4">
      <c r="A124" s="51" t="s">
        <v>165</v>
      </c>
      <c r="B124" s="57"/>
      <c r="C124" s="87" t="s">
        <v>680</v>
      </c>
      <c r="D124" s="51" t="s">
        <v>166</v>
      </c>
      <c r="E124" s="57" t="str">
        <f>CONCATENATE(F124," ",G124)</f>
        <v>30-40 C3</v>
      </c>
      <c r="F124" s="125" t="s">
        <v>20</v>
      </c>
      <c r="G124" s="58" t="s">
        <v>15</v>
      </c>
      <c r="H124" s="58">
        <v>45</v>
      </c>
      <c r="I124" s="58" t="str">
        <f t="shared" si="8"/>
        <v>5x21</v>
      </c>
      <c r="J124" s="59">
        <v>5</v>
      </c>
      <c r="K124" s="59">
        <v>21</v>
      </c>
      <c r="L124" s="59">
        <v>8712044841946</v>
      </c>
      <c r="M124" s="59">
        <v>37604</v>
      </c>
      <c r="N124" s="128" t="s">
        <v>16</v>
      </c>
      <c r="O124" s="59">
        <v>4</v>
      </c>
      <c r="P124" s="51"/>
    </row>
    <row r="125" spans="1:16" ht="18.600000000000001" x14ac:dyDescent="0.4">
      <c r="A125" s="67" t="s">
        <v>167</v>
      </c>
      <c r="B125" s="122"/>
      <c r="C125" s="88" t="s">
        <v>680</v>
      </c>
      <c r="D125" s="67" t="s">
        <v>168</v>
      </c>
      <c r="E125" s="69" t="str">
        <f>CONCATENATE(F125," ",G125)</f>
        <v>25-30 C3</v>
      </c>
      <c r="F125" s="126" t="s">
        <v>17</v>
      </c>
      <c r="G125" s="70" t="s">
        <v>15</v>
      </c>
      <c r="H125" s="70">
        <v>35</v>
      </c>
      <c r="I125" s="70" t="s">
        <v>492</v>
      </c>
      <c r="J125" s="71">
        <v>7</v>
      </c>
      <c r="K125" s="71">
        <v>21</v>
      </c>
      <c r="L125" s="71">
        <v>8712044922249</v>
      </c>
      <c r="M125" s="71">
        <v>37608</v>
      </c>
      <c r="N125" s="129" t="s">
        <v>16</v>
      </c>
      <c r="O125" s="71">
        <v>4</v>
      </c>
      <c r="P125" s="66"/>
    </row>
    <row r="126" spans="1:16" ht="18.600000000000001" x14ac:dyDescent="0.4">
      <c r="A126" s="51" t="s">
        <v>654</v>
      </c>
      <c r="B126" s="57"/>
      <c r="C126" s="87" t="s">
        <v>680</v>
      </c>
      <c r="D126" s="51" t="s">
        <v>169</v>
      </c>
      <c r="E126" s="57" t="str">
        <f>CONCATENATE(F126," ",G126)</f>
        <v>25-30 C3</v>
      </c>
      <c r="F126" s="125" t="s">
        <v>17</v>
      </c>
      <c r="G126" s="58" t="s">
        <v>15</v>
      </c>
      <c r="H126" s="58">
        <v>30</v>
      </c>
      <c r="I126" s="58" t="str">
        <f t="shared" ref="I126:I131" si="11">CONCATENATE(J126,"x",K126)</f>
        <v>7x21</v>
      </c>
      <c r="J126" s="59">
        <v>7</v>
      </c>
      <c r="K126" s="59">
        <v>21</v>
      </c>
      <c r="L126" s="59">
        <v>8712044922256</v>
      </c>
      <c r="M126" s="59">
        <v>50758</v>
      </c>
      <c r="N126" s="128" t="s">
        <v>16</v>
      </c>
      <c r="O126" s="59">
        <v>4</v>
      </c>
      <c r="P126" s="51"/>
    </row>
    <row r="127" spans="1:16" ht="18.600000000000001" x14ac:dyDescent="0.4">
      <c r="A127" s="67" t="s">
        <v>653</v>
      </c>
      <c r="B127" s="122"/>
      <c r="C127" s="92" t="s">
        <v>681</v>
      </c>
      <c r="D127" s="67" t="s">
        <v>169</v>
      </c>
      <c r="E127" s="69" t="str">
        <f t="shared" si="9"/>
        <v>C5 30-40</v>
      </c>
      <c r="F127" s="126" t="s">
        <v>20</v>
      </c>
      <c r="G127" s="70" t="s">
        <v>18</v>
      </c>
      <c r="H127" s="70">
        <v>30</v>
      </c>
      <c r="I127" s="70" t="str">
        <f t="shared" si="11"/>
        <v>6x21</v>
      </c>
      <c r="J127" s="71">
        <v>6</v>
      </c>
      <c r="K127" s="71">
        <v>21</v>
      </c>
      <c r="L127" s="71">
        <v>8717191398176</v>
      </c>
      <c r="M127" s="71">
        <v>50758</v>
      </c>
      <c r="N127" s="129"/>
      <c r="O127" s="71">
        <v>4</v>
      </c>
      <c r="P127" s="66" t="s">
        <v>509</v>
      </c>
    </row>
    <row r="128" spans="1:16" ht="18.600000000000001" x14ac:dyDescent="0.4">
      <c r="A128" s="51" t="s">
        <v>448</v>
      </c>
      <c r="B128" s="57"/>
      <c r="C128" s="87" t="s">
        <v>680</v>
      </c>
      <c r="D128" s="51" t="s">
        <v>499</v>
      </c>
      <c r="E128" s="57" t="str">
        <f>CONCATENATE(F128," ",G128)</f>
        <v>20-25 C3</v>
      </c>
      <c r="F128" s="125" t="s">
        <v>14</v>
      </c>
      <c r="G128" s="58" t="s">
        <v>15</v>
      </c>
      <c r="H128" s="58">
        <v>25</v>
      </c>
      <c r="I128" s="58" t="str">
        <f t="shared" si="11"/>
        <v>7x21</v>
      </c>
      <c r="J128" s="59">
        <v>7</v>
      </c>
      <c r="K128" s="59">
        <v>21</v>
      </c>
      <c r="L128" s="59">
        <v>8717191528498</v>
      </c>
      <c r="M128" s="59">
        <v>53574</v>
      </c>
      <c r="N128" s="128" t="s">
        <v>16</v>
      </c>
      <c r="O128" s="59">
        <v>4</v>
      </c>
      <c r="P128" s="51"/>
    </row>
    <row r="129" spans="1:16" ht="18.600000000000001" x14ac:dyDescent="0.4">
      <c r="A129" s="67" t="s">
        <v>170</v>
      </c>
      <c r="B129" s="122"/>
      <c r="C129" s="88" t="s">
        <v>680</v>
      </c>
      <c r="D129" s="67" t="s">
        <v>171</v>
      </c>
      <c r="E129" s="69" t="str">
        <f>CONCATENATE(F129," ",G129)</f>
        <v>20-25 C3</v>
      </c>
      <c r="F129" s="126" t="s">
        <v>14</v>
      </c>
      <c r="G129" s="70" t="s">
        <v>15</v>
      </c>
      <c r="H129" s="70">
        <v>40</v>
      </c>
      <c r="I129" s="70" t="str">
        <f t="shared" si="11"/>
        <v>5x21</v>
      </c>
      <c r="J129" s="71">
        <v>5</v>
      </c>
      <c r="K129" s="71">
        <v>21</v>
      </c>
      <c r="L129" s="71">
        <v>8712815794266</v>
      </c>
      <c r="M129" s="71">
        <v>53573</v>
      </c>
      <c r="N129" s="129" t="s">
        <v>16</v>
      </c>
      <c r="O129" s="71">
        <v>4</v>
      </c>
      <c r="P129" s="66"/>
    </row>
    <row r="130" spans="1:16" ht="18.600000000000001" x14ac:dyDescent="0.4">
      <c r="A130" s="51" t="s">
        <v>172</v>
      </c>
      <c r="B130" s="57"/>
      <c r="C130" s="87" t="s">
        <v>680</v>
      </c>
      <c r="D130" s="51" t="s">
        <v>173</v>
      </c>
      <c r="E130" s="57" t="str">
        <f>CONCATENATE(F130," ",G130)</f>
        <v>25-30 C3</v>
      </c>
      <c r="F130" s="125" t="s">
        <v>17</v>
      </c>
      <c r="G130" s="58" t="s">
        <v>15</v>
      </c>
      <c r="H130" s="58">
        <v>25</v>
      </c>
      <c r="I130" s="58" t="str">
        <f t="shared" si="11"/>
        <v>7x21</v>
      </c>
      <c r="J130" s="59">
        <v>7</v>
      </c>
      <c r="K130" s="59">
        <v>21</v>
      </c>
      <c r="L130" s="59">
        <v>8712044841960</v>
      </c>
      <c r="M130" s="59">
        <v>37629</v>
      </c>
      <c r="N130" s="128" t="s">
        <v>16</v>
      </c>
      <c r="O130" s="59">
        <v>4</v>
      </c>
      <c r="P130" s="51"/>
    </row>
    <row r="131" spans="1:16" ht="18.600000000000001" x14ac:dyDescent="0.4">
      <c r="A131" s="67" t="s">
        <v>174</v>
      </c>
      <c r="B131" s="122"/>
      <c r="C131" s="88" t="s">
        <v>680</v>
      </c>
      <c r="D131" s="67" t="s">
        <v>173</v>
      </c>
      <c r="E131" s="69" t="str">
        <f t="shared" si="9"/>
        <v>C5 30-40</v>
      </c>
      <c r="F131" s="126" t="s">
        <v>20</v>
      </c>
      <c r="G131" s="70" t="s">
        <v>18</v>
      </c>
      <c r="H131" s="70">
        <v>30</v>
      </c>
      <c r="I131" s="70" t="str">
        <f t="shared" si="11"/>
        <v>6x17</v>
      </c>
      <c r="J131" s="71">
        <v>6</v>
      </c>
      <c r="K131" s="71">
        <v>17</v>
      </c>
      <c r="L131" s="71">
        <v>8717191398190</v>
      </c>
      <c r="M131" s="71">
        <v>37629</v>
      </c>
      <c r="N131" s="129" t="s">
        <v>16</v>
      </c>
      <c r="O131" s="71">
        <v>4</v>
      </c>
      <c r="P131" s="66"/>
    </row>
    <row r="132" spans="1:16" ht="18.600000000000001" x14ac:dyDescent="0.4">
      <c r="A132" s="51" t="s">
        <v>175</v>
      </c>
      <c r="B132" s="57"/>
      <c r="C132" s="87" t="s">
        <v>680</v>
      </c>
      <c r="D132" s="51" t="s">
        <v>176</v>
      </c>
      <c r="E132" s="57" t="str">
        <f>CONCATENATE(F132," ",G132)</f>
        <v>25-30 C3</v>
      </c>
      <c r="F132" s="125" t="s">
        <v>17</v>
      </c>
      <c r="G132" s="58" t="s">
        <v>15</v>
      </c>
      <c r="H132" s="58">
        <v>35</v>
      </c>
      <c r="I132" s="58" t="s">
        <v>492</v>
      </c>
      <c r="J132" s="59">
        <v>7</v>
      </c>
      <c r="K132" s="59">
        <v>21</v>
      </c>
      <c r="L132" s="59">
        <v>8712044841977</v>
      </c>
      <c r="M132" s="59">
        <v>37642</v>
      </c>
      <c r="N132" s="128" t="s">
        <v>16</v>
      </c>
      <c r="O132" s="59">
        <v>4</v>
      </c>
      <c r="P132" s="51"/>
    </row>
    <row r="133" spans="1:16" ht="18.600000000000001" x14ac:dyDescent="0.4">
      <c r="A133" s="67" t="s">
        <v>177</v>
      </c>
      <c r="B133" s="122"/>
      <c r="C133" s="88" t="s">
        <v>680</v>
      </c>
      <c r="D133" s="67" t="s">
        <v>178</v>
      </c>
      <c r="E133" s="69" t="str">
        <f>CONCATENATE(F133," ",G133)</f>
        <v>25-30 C3</v>
      </c>
      <c r="F133" s="126" t="s">
        <v>17</v>
      </c>
      <c r="G133" s="70" t="s">
        <v>15</v>
      </c>
      <c r="H133" s="70">
        <v>35</v>
      </c>
      <c r="I133" s="70" t="str">
        <f>CONCATENATE(J133,"x",K133)</f>
        <v>6x21</v>
      </c>
      <c r="J133" s="71">
        <v>6</v>
      </c>
      <c r="K133" s="71">
        <v>21</v>
      </c>
      <c r="L133" s="71">
        <v>8712044603650</v>
      </c>
      <c r="M133" s="71">
        <v>37643</v>
      </c>
      <c r="N133" s="129" t="s">
        <v>16</v>
      </c>
      <c r="O133" s="71">
        <v>4</v>
      </c>
      <c r="P133" s="66"/>
    </row>
    <row r="134" spans="1:16" ht="18.600000000000001" x14ac:dyDescent="0.4">
      <c r="A134" s="51" t="s">
        <v>179</v>
      </c>
      <c r="B134" s="57"/>
      <c r="C134" s="87" t="s">
        <v>680</v>
      </c>
      <c r="D134" s="51" t="s">
        <v>180</v>
      </c>
      <c r="E134" s="57" t="str">
        <f>CONCATENATE(F134," ",G134)</f>
        <v>30-40 C3</v>
      </c>
      <c r="F134" s="125" t="s">
        <v>20</v>
      </c>
      <c r="G134" s="58" t="s">
        <v>15</v>
      </c>
      <c r="H134" s="58">
        <v>45</v>
      </c>
      <c r="I134" s="58" t="str">
        <f>CONCATENATE(J134,"x",K134)</f>
        <v>4x21</v>
      </c>
      <c r="J134" s="59">
        <v>4</v>
      </c>
      <c r="K134" s="59">
        <v>21</v>
      </c>
      <c r="L134" s="59">
        <v>8712044841984</v>
      </c>
      <c r="M134" s="59">
        <v>37654</v>
      </c>
      <c r="N134" s="128" t="s">
        <v>16</v>
      </c>
      <c r="O134" s="59">
        <v>4</v>
      </c>
      <c r="P134" s="51"/>
    </row>
    <row r="135" spans="1:16" ht="18.600000000000001" x14ac:dyDescent="0.4">
      <c r="A135" s="67" t="s">
        <v>181</v>
      </c>
      <c r="B135" s="122"/>
      <c r="C135" s="88" t="s">
        <v>680</v>
      </c>
      <c r="D135" s="67" t="s">
        <v>180</v>
      </c>
      <c r="E135" s="69" t="str">
        <f t="shared" si="9"/>
        <v>C5 40-50</v>
      </c>
      <c r="F135" s="126" t="s">
        <v>19</v>
      </c>
      <c r="G135" s="70" t="s">
        <v>18</v>
      </c>
      <c r="H135" s="70">
        <v>50</v>
      </c>
      <c r="I135" s="70" t="str">
        <f>CONCATENATE(J135,"x",K135)</f>
        <v>5x17</v>
      </c>
      <c r="J135" s="71">
        <v>5</v>
      </c>
      <c r="K135" s="71">
        <v>17</v>
      </c>
      <c r="L135" s="71">
        <v>8712044604404</v>
      </c>
      <c r="M135" s="71">
        <v>37654</v>
      </c>
      <c r="N135" s="129" t="s">
        <v>16</v>
      </c>
      <c r="O135" s="71">
        <v>4</v>
      </c>
      <c r="P135" s="66"/>
    </row>
    <row r="136" spans="1:16" ht="18.600000000000001" x14ac:dyDescent="0.4">
      <c r="A136" s="51" t="s">
        <v>182</v>
      </c>
      <c r="B136" s="57"/>
      <c r="C136" s="87" t="s">
        <v>680</v>
      </c>
      <c r="D136" s="51" t="s">
        <v>183</v>
      </c>
      <c r="E136" s="57" t="str">
        <f>CONCATENATE(F136," ",G136)</f>
        <v>25-30 C3</v>
      </c>
      <c r="F136" s="125" t="s">
        <v>17</v>
      </c>
      <c r="G136" s="58" t="s">
        <v>15</v>
      </c>
      <c r="H136" s="58">
        <v>35</v>
      </c>
      <c r="I136" s="58" t="s">
        <v>492</v>
      </c>
      <c r="J136" s="59">
        <v>7</v>
      </c>
      <c r="K136" s="59">
        <v>21</v>
      </c>
      <c r="L136" s="59">
        <v>8712044841991</v>
      </c>
      <c r="M136" s="59">
        <v>37656</v>
      </c>
      <c r="N136" s="128" t="s">
        <v>16</v>
      </c>
      <c r="O136" s="59">
        <v>4</v>
      </c>
      <c r="P136" s="51"/>
    </row>
    <row r="137" spans="1:16" ht="18.600000000000001" x14ac:dyDescent="0.4">
      <c r="A137" s="67" t="s">
        <v>184</v>
      </c>
      <c r="B137" s="122"/>
      <c r="C137" s="88" t="s">
        <v>680</v>
      </c>
      <c r="D137" s="67" t="s">
        <v>183</v>
      </c>
      <c r="E137" s="69" t="str">
        <f t="shared" si="9"/>
        <v>C5 30-40</v>
      </c>
      <c r="F137" s="126" t="s">
        <v>20</v>
      </c>
      <c r="G137" s="70" t="s">
        <v>18</v>
      </c>
      <c r="H137" s="70">
        <v>40</v>
      </c>
      <c r="I137" s="70" t="str">
        <f t="shared" ref="I137:I141" si="12">CONCATENATE(J137,"x",K137)</f>
        <v>6x17</v>
      </c>
      <c r="J137" s="71">
        <v>6</v>
      </c>
      <c r="K137" s="71">
        <v>17</v>
      </c>
      <c r="L137" s="71">
        <v>8712044604749</v>
      </c>
      <c r="M137" s="71">
        <v>37656</v>
      </c>
      <c r="N137" s="129" t="s">
        <v>16</v>
      </c>
      <c r="O137" s="71">
        <v>4</v>
      </c>
      <c r="P137" s="66"/>
    </row>
    <row r="138" spans="1:16" ht="18.600000000000001" x14ac:dyDescent="0.4">
      <c r="A138" s="51" t="s">
        <v>185</v>
      </c>
      <c r="B138" s="57"/>
      <c r="C138" s="87" t="s">
        <v>680</v>
      </c>
      <c r="D138" s="51" t="s">
        <v>186</v>
      </c>
      <c r="E138" s="57" t="str">
        <f>CONCATENATE(F138," ",G138)</f>
        <v>25-30 C3</v>
      </c>
      <c r="F138" s="125" t="s">
        <v>17</v>
      </c>
      <c r="G138" s="58" t="s">
        <v>15</v>
      </c>
      <c r="H138" s="58">
        <v>30</v>
      </c>
      <c r="I138" s="58" t="str">
        <f t="shared" si="12"/>
        <v>7x21</v>
      </c>
      <c r="J138" s="59">
        <v>7</v>
      </c>
      <c r="K138" s="59">
        <v>21</v>
      </c>
      <c r="L138" s="59">
        <v>8712044842004</v>
      </c>
      <c r="M138" s="59">
        <v>37672</v>
      </c>
      <c r="N138" s="128" t="s">
        <v>16</v>
      </c>
      <c r="O138" s="59" t="s">
        <v>55</v>
      </c>
      <c r="P138" s="51"/>
    </row>
    <row r="139" spans="1:16" ht="18.600000000000001" x14ac:dyDescent="0.4">
      <c r="A139" s="67" t="s">
        <v>187</v>
      </c>
      <c r="B139" s="122"/>
      <c r="C139" s="88" t="s">
        <v>680</v>
      </c>
      <c r="D139" s="67" t="s">
        <v>186</v>
      </c>
      <c r="E139" s="69" t="str">
        <f t="shared" si="9"/>
        <v>C5 30-40</v>
      </c>
      <c r="F139" s="126" t="s">
        <v>20</v>
      </c>
      <c r="G139" s="70" t="s">
        <v>18</v>
      </c>
      <c r="H139" s="70">
        <v>40</v>
      </c>
      <c r="I139" s="70" t="str">
        <f t="shared" si="12"/>
        <v>6x17</v>
      </c>
      <c r="J139" s="71">
        <v>6</v>
      </c>
      <c r="K139" s="71">
        <v>17</v>
      </c>
      <c r="L139" s="71">
        <v>8717191398213</v>
      </c>
      <c r="M139" s="71">
        <v>37672</v>
      </c>
      <c r="N139" s="129" t="s">
        <v>16</v>
      </c>
      <c r="O139" s="71" t="s">
        <v>55</v>
      </c>
      <c r="P139" s="66"/>
    </row>
    <row r="140" spans="1:16" ht="18.600000000000001" x14ac:dyDescent="0.4">
      <c r="A140" s="51" t="s">
        <v>188</v>
      </c>
      <c r="B140" s="57"/>
      <c r="C140" s="87" t="s">
        <v>680</v>
      </c>
      <c r="D140" s="51" t="s">
        <v>189</v>
      </c>
      <c r="E140" s="57" t="str">
        <f>CONCATENATE(F140," ",G140)</f>
        <v>25-30 C3</v>
      </c>
      <c r="F140" s="125" t="s">
        <v>17</v>
      </c>
      <c r="G140" s="58" t="s">
        <v>15</v>
      </c>
      <c r="H140" s="58">
        <v>45</v>
      </c>
      <c r="I140" s="58" t="str">
        <f t="shared" si="12"/>
        <v>5x21</v>
      </c>
      <c r="J140" s="59">
        <v>5</v>
      </c>
      <c r="K140" s="59">
        <v>21</v>
      </c>
      <c r="L140" s="59">
        <v>8712044902333</v>
      </c>
      <c r="M140" s="59">
        <v>37677</v>
      </c>
      <c r="N140" s="128" t="s">
        <v>16</v>
      </c>
      <c r="O140" s="59">
        <v>4</v>
      </c>
      <c r="P140" s="51"/>
    </row>
    <row r="141" spans="1:16" ht="18.600000000000001" x14ac:dyDescent="0.4">
      <c r="A141" s="67" t="s">
        <v>190</v>
      </c>
      <c r="B141" s="122"/>
      <c r="C141" s="88" t="s">
        <v>680</v>
      </c>
      <c r="D141" s="67" t="s">
        <v>191</v>
      </c>
      <c r="E141" s="69" t="str">
        <f>CONCATENATE(F141," ",G141)</f>
        <v>25-30 C3</v>
      </c>
      <c r="F141" s="126" t="s">
        <v>17</v>
      </c>
      <c r="G141" s="70" t="s">
        <v>15</v>
      </c>
      <c r="H141" s="70">
        <v>35</v>
      </c>
      <c r="I141" s="70" t="str">
        <f t="shared" si="12"/>
        <v>6x21</v>
      </c>
      <c r="J141" s="71">
        <v>6</v>
      </c>
      <c r="K141" s="71">
        <v>21</v>
      </c>
      <c r="L141" s="71">
        <v>8712044892283</v>
      </c>
      <c r="M141" s="71">
        <v>37693</v>
      </c>
      <c r="N141" s="129" t="s">
        <v>16</v>
      </c>
      <c r="O141" s="71">
        <v>4</v>
      </c>
      <c r="P141" s="66"/>
    </row>
    <row r="142" spans="1:16" ht="18.600000000000001" x14ac:dyDescent="0.4">
      <c r="A142" s="51" t="s">
        <v>192</v>
      </c>
      <c r="B142" s="57"/>
      <c r="C142" s="87" t="s">
        <v>680</v>
      </c>
      <c r="D142" s="51" t="s">
        <v>193</v>
      </c>
      <c r="E142" s="57" t="str">
        <f>CONCATENATE(F142," ",G142)</f>
        <v>50-60 C3</v>
      </c>
      <c r="F142" s="125" t="s">
        <v>29</v>
      </c>
      <c r="G142" s="58" t="s">
        <v>15</v>
      </c>
      <c r="H142" s="58">
        <v>75</v>
      </c>
      <c r="I142" s="58" t="s">
        <v>528</v>
      </c>
      <c r="J142" s="59">
        <v>2</v>
      </c>
      <c r="K142" s="59">
        <v>21</v>
      </c>
      <c r="L142" s="59">
        <v>8712044875736</v>
      </c>
      <c r="M142" s="59">
        <v>37731</v>
      </c>
      <c r="N142" s="128" t="s">
        <v>16</v>
      </c>
      <c r="O142" s="59" t="s">
        <v>140</v>
      </c>
      <c r="P142" s="51"/>
    </row>
    <row r="143" spans="1:16" ht="18.600000000000001" x14ac:dyDescent="0.4">
      <c r="A143" s="67" t="s">
        <v>544</v>
      </c>
      <c r="B143" s="122"/>
      <c r="C143" s="88" t="s">
        <v>680</v>
      </c>
      <c r="D143" s="67" t="s">
        <v>193</v>
      </c>
      <c r="E143" s="69" t="str">
        <f t="shared" ref="E143:E198" si="13">CONCATENATE(G143," ",F143)</f>
        <v>C5 80-100</v>
      </c>
      <c r="F143" s="126" t="s">
        <v>43</v>
      </c>
      <c r="G143" s="70" t="s">
        <v>18</v>
      </c>
      <c r="H143" s="70">
        <v>120</v>
      </c>
      <c r="I143" s="70" t="str">
        <f>CONCATENATE(J143,"x",K143)</f>
        <v>2x17</v>
      </c>
      <c r="J143" s="71">
        <v>2</v>
      </c>
      <c r="K143" s="71">
        <v>17</v>
      </c>
      <c r="L143" s="71">
        <v>8717191398220</v>
      </c>
      <c r="M143" s="71">
        <v>37731</v>
      </c>
      <c r="N143" s="129" t="s">
        <v>16</v>
      </c>
      <c r="O143" s="71" t="s">
        <v>140</v>
      </c>
      <c r="P143" s="66"/>
    </row>
    <row r="144" spans="1:16" ht="18.600000000000001" x14ac:dyDescent="0.4">
      <c r="A144" s="51" t="s">
        <v>194</v>
      </c>
      <c r="B144" s="57"/>
      <c r="C144" s="87" t="s">
        <v>680</v>
      </c>
      <c r="D144" s="51" t="s">
        <v>195</v>
      </c>
      <c r="E144" s="57" t="str">
        <f>CONCATENATE(F144," ",G144)</f>
        <v>30-40 C3</v>
      </c>
      <c r="F144" s="125" t="s">
        <v>20</v>
      </c>
      <c r="G144" s="58" t="s">
        <v>15</v>
      </c>
      <c r="H144" s="58">
        <v>30</v>
      </c>
      <c r="I144" s="58" t="str">
        <f>CONCATENATE(J144,"x",K144)</f>
        <v>7x21</v>
      </c>
      <c r="J144" s="59">
        <v>7</v>
      </c>
      <c r="K144" s="59">
        <v>21</v>
      </c>
      <c r="L144" s="59">
        <v>8712044842011</v>
      </c>
      <c r="M144" s="59">
        <v>37713</v>
      </c>
      <c r="N144" s="128" t="s">
        <v>16</v>
      </c>
      <c r="O144" s="59" t="s">
        <v>21</v>
      </c>
      <c r="P144" s="51"/>
    </row>
    <row r="145" spans="1:16" ht="18.600000000000001" x14ac:dyDescent="0.4">
      <c r="A145" s="67" t="s">
        <v>196</v>
      </c>
      <c r="B145" s="122"/>
      <c r="C145" s="88" t="s">
        <v>680</v>
      </c>
      <c r="D145" s="67" t="s">
        <v>195</v>
      </c>
      <c r="E145" s="69" t="str">
        <f t="shared" si="13"/>
        <v>C5 40-50</v>
      </c>
      <c r="F145" s="126" t="s">
        <v>19</v>
      </c>
      <c r="G145" s="70" t="s">
        <v>18</v>
      </c>
      <c r="H145" s="70">
        <v>40</v>
      </c>
      <c r="I145" s="70" t="s">
        <v>529</v>
      </c>
      <c r="J145" s="71">
        <v>6</v>
      </c>
      <c r="K145" s="71">
        <v>12</v>
      </c>
      <c r="L145" s="71">
        <v>8712044608358</v>
      </c>
      <c r="M145" s="71">
        <v>37713</v>
      </c>
      <c r="N145" s="129" t="s">
        <v>16</v>
      </c>
      <c r="O145" s="71" t="s">
        <v>21</v>
      </c>
      <c r="P145" s="66"/>
    </row>
    <row r="146" spans="1:16" ht="18.600000000000001" x14ac:dyDescent="0.4">
      <c r="A146" s="51" t="s">
        <v>197</v>
      </c>
      <c r="B146" s="57"/>
      <c r="C146" s="87" t="s">
        <v>680</v>
      </c>
      <c r="D146" s="51" t="s">
        <v>198</v>
      </c>
      <c r="E146" s="57" t="str">
        <f>CONCATENATE(F146," ",G146)</f>
        <v>20-25 C3</v>
      </c>
      <c r="F146" s="125" t="s">
        <v>14</v>
      </c>
      <c r="G146" s="58" t="s">
        <v>15</v>
      </c>
      <c r="H146" s="58">
        <v>30</v>
      </c>
      <c r="I146" s="58" t="str">
        <f t="shared" ref="I146:I159" si="14">CONCATENATE(J146,"x",K146)</f>
        <v>6x21</v>
      </c>
      <c r="J146" s="59">
        <v>6</v>
      </c>
      <c r="K146" s="59">
        <v>21</v>
      </c>
      <c r="L146" s="59">
        <v>8712044842028</v>
      </c>
      <c r="M146" s="59">
        <v>37715</v>
      </c>
      <c r="N146" s="128" t="s">
        <v>16</v>
      </c>
      <c r="O146" s="59" t="s">
        <v>21</v>
      </c>
      <c r="P146" s="51"/>
    </row>
    <row r="147" spans="1:16" ht="18.600000000000001" x14ac:dyDescent="0.4">
      <c r="A147" s="67" t="s">
        <v>199</v>
      </c>
      <c r="B147" s="122"/>
      <c r="C147" s="88" t="s">
        <v>680</v>
      </c>
      <c r="D147" s="67" t="s">
        <v>198</v>
      </c>
      <c r="E147" s="69" t="str">
        <f t="shared" si="13"/>
        <v>C5 25-30</v>
      </c>
      <c r="F147" s="126" t="s">
        <v>17</v>
      </c>
      <c r="G147" s="70" t="s">
        <v>18</v>
      </c>
      <c r="H147" s="70">
        <v>40</v>
      </c>
      <c r="I147" s="70" t="str">
        <f t="shared" si="14"/>
        <v>5x17</v>
      </c>
      <c r="J147" s="71">
        <v>5</v>
      </c>
      <c r="K147" s="71">
        <v>17</v>
      </c>
      <c r="L147" s="71">
        <v>8712044608570</v>
      </c>
      <c r="M147" s="71">
        <v>37715</v>
      </c>
      <c r="N147" s="129" t="s">
        <v>16</v>
      </c>
      <c r="O147" s="71" t="s">
        <v>21</v>
      </c>
      <c r="P147" s="66"/>
    </row>
    <row r="148" spans="1:16" ht="18.600000000000001" x14ac:dyDescent="0.4">
      <c r="A148" s="51" t="s">
        <v>200</v>
      </c>
      <c r="B148" s="57"/>
      <c r="C148" s="87" t="s">
        <v>680</v>
      </c>
      <c r="D148" s="51" t="s">
        <v>201</v>
      </c>
      <c r="E148" s="57" t="str">
        <f>CONCATENATE(F148," ",G148)</f>
        <v>30-40 C3</v>
      </c>
      <c r="F148" s="125" t="s">
        <v>20</v>
      </c>
      <c r="G148" s="58" t="s">
        <v>15</v>
      </c>
      <c r="H148" s="58">
        <v>40</v>
      </c>
      <c r="I148" s="58" t="str">
        <f t="shared" si="14"/>
        <v>6x21</v>
      </c>
      <c r="J148" s="59">
        <v>6</v>
      </c>
      <c r="K148" s="59">
        <v>21</v>
      </c>
      <c r="L148" s="59">
        <v>8712044842035</v>
      </c>
      <c r="M148" s="59">
        <v>37716</v>
      </c>
      <c r="N148" s="128" t="s">
        <v>16</v>
      </c>
      <c r="O148" s="59" t="s">
        <v>21</v>
      </c>
      <c r="P148" s="51"/>
    </row>
    <row r="149" spans="1:16" ht="18.600000000000001" x14ac:dyDescent="0.4">
      <c r="A149" s="67" t="s">
        <v>202</v>
      </c>
      <c r="B149" s="122"/>
      <c r="C149" s="88" t="s">
        <v>680</v>
      </c>
      <c r="D149" s="67" t="s">
        <v>203</v>
      </c>
      <c r="E149" s="69" t="str">
        <f>CONCATENATE(F149," ",G149)</f>
        <v>20-25 C3</v>
      </c>
      <c r="F149" s="126" t="s">
        <v>14</v>
      </c>
      <c r="G149" s="70" t="s">
        <v>15</v>
      </c>
      <c r="H149" s="70">
        <v>30</v>
      </c>
      <c r="I149" s="70" t="str">
        <f t="shared" si="14"/>
        <v>7x21</v>
      </c>
      <c r="J149" s="71">
        <v>7</v>
      </c>
      <c r="K149" s="71">
        <v>21</v>
      </c>
      <c r="L149" s="71">
        <v>8712044842042</v>
      </c>
      <c r="M149" s="71">
        <v>37720</v>
      </c>
      <c r="N149" s="129" t="s">
        <v>16</v>
      </c>
      <c r="O149" s="71" t="s">
        <v>21</v>
      </c>
      <c r="P149" s="66"/>
    </row>
    <row r="150" spans="1:16" ht="18.600000000000001" x14ac:dyDescent="0.4">
      <c r="A150" s="51" t="s">
        <v>204</v>
      </c>
      <c r="B150" s="57"/>
      <c r="C150" s="87" t="s">
        <v>680</v>
      </c>
      <c r="D150" s="51" t="s">
        <v>203</v>
      </c>
      <c r="E150" s="57" t="str">
        <f t="shared" si="13"/>
        <v>C5 30-40</v>
      </c>
      <c r="F150" s="125" t="s">
        <v>20</v>
      </c>
      <c r="G150" s="58" t="s">
        <v>18</v>
      </c>
      <c r="H150" s="58">
        <v>40</v>
      </c>
      <c r="I150" s="58" t="str">
        <f t="shared" si="14"/>
        <v>6x17</v>
      </c>
      <c r="J150" s="59">
        <v>6</v>
      </c>
      <c r="K150" s="59">
        <v>17</v>
      </c>
      <c r="L150" s="59">
        <v>8717191227797</v>
      </c>
      <c r="M150" s="59">
        <v>37720</v>
      </c>
      <c r="N150" s="128" t="s">
        <v>16</v>
      </c>
      <c r="O150" s="59" t="s">
        <v>21</v>
      </c>
      <c r="P150" s="51"/>
    </row>
    <row r="151" spans="1:16" ht="18.600000000000001" x14ac:dyDescent="0.4">
      <c r="A151" s="67" t="s">
        <v>205</v>
      </c>
      <c r="B151" s="122"/>
      <c r="C151" s="88" t="s">
        <v>680</v>
      </c>
      <c r="D151" s="67" t="s">
        <v>206</v>
      </c>
      <c r="E151" s="69" t="str">
        <f>CONCATENATE(F151," ",G151)</f>
        <v>30-40 C3</v>
      </c>
      <c r="F151" s="126" t="s">
        <v>20</v>
      </c>
      <c r="G151" s="70" t="s">
        <v>15</v>
      </c>
      <c r="H151" s="70">
        <v>45</v>
      </c>
      <c r="I151" s="70" t="str">
        <f t="shared" si="14"/>
        <v>4x21</v>
      </c>
      <c r="J151" s="71">
        <v>4</v>
      </c>
      <c r="K151" s="71">
        <v>21</v>
      </c>
      <c r="L151" s="71">
        <v>8712044842066</v>
      </c>
      <c r="M151" s="71">
        <v>37723</v>
      </c>
      <c r="N151" s="129" t="s">
        <v>16</v>
      </c>
      <c r="O151" s="71" t="s">
        <v>21</v>
      </c>
      <c r="P151" s="66"/>
    </row>
    <row r="152" spans="1:16" ht="18.600000000000001" x14ac:dyDescent="0.4">
      <c r="A152" s="51" t="s">
        <v>207</v>
      </c>
      <c r="B152" s="57"/>
      <c r="C152" s="87" t="s">
        <v>680</v>
      </c>
      <c r="D152" s="51" t="s">
        <v>208</v>
      </c>
      <c r="E152" s="57" t="str">
        <f>CONCATENATE(F152," ",G152)</f>
        <v>25-30 C3</v>
      </c>
      <c r="F152" s="125" t="s">
        <v>17</v>
      </c>
      <c r="G152" s="58" t="s">
        <v>15</v>
      </c>
      <c r="H152" s="58">
        <v>30</v>
      </c>
      <c r="I152" s="58" t="str">
        <f t="shared" si="14"/>
        <v>6x21</v>
      </c>
      <c r="J152" s="59">
        <v>6</v>
      </c>
      <c r="K152" s="59">
        <v>21</v>
      </c>
      <c r="L152" s="59">
        <v>8712044842073</v>
      </c>
      <c r="M152" s="59">
        <v>37741</v>
      </c>
      <c r="N152" s="128" t="s">
        <v>16</v>
      </c>
      <c r="O152" s="59">
        <v>4</v>
      </c>
      <c r="P152" s="51"/>
    </row>
    <row r="153" spans="1:16" ht="18.600000000000001" x14ac:dyDescent="0.4">
      <c r="A153" s="67" t="s">
        <v>465</v>
      </c>
      <c r="B153" s="122"/>
      <c r="C153" s="88" t="s">
        <v>680</v>
      </c>
      <c r="D153" s="67" t="s">
        <v>209</v>
      </c>
      <c r="E153" s="69" t="str">
        <f t="shared" si="13"/>
        <v>C5 80-100</v>
      </c>
      <c r="F153" s="126" t="s">
        <v>43</v>
      </c>
      <c r="G153" s="70" t="s">
        <v>18</v>
      </c>
      <c r="H153" s="70">
        <v>115</v>
      </c>
      <c r="I153" s="70" t="str">
        <f t="shared" si="14"/>
        <v>2x17</v>
      </c>
      <c r="J153" s="71">
        <v>2</v>
      </c>
      <c r="K153" s="71">
        <v>17</v>
      </c>
      <c r="L153" s="71">
        <v>8717191302371</v>
      </c>
      <c r="M153" s="71">
        <v>37751</v>
      </c>
      <c r="N153" s="129" t="s">
        <v>16</v>
      </c>
      <c r="O153" s="71">
        <v>3</v>
      </c>
      <c r="P153" s="66"/>
    </row>
    <row r="154" spans="1:16" ht="18.600000000000001" x14ac:dyDescent="0.4">
      <c r="A154" s="51" t="s">
        <v>210</v>
      </c>
      <c r="B154" s="57"/>
      <c r="C154" s="87" t="s">
        <v>680</v>
      </c>
      <c r="D154" s="51" t="s">
        <v>211</v>
      </c>
      <c r="E154" s="57" t="str">
        <f t="shared" si="13"/>
        <v>C5 80-100</v>
      </c>
      <c r="F154" s="125" t="s">
        <v>43</v>
      </c>
      <c r="G154" s="58" t="s">
        <v>18</v>
      </c>
      <c r="H154" s="58">
        <v>115</v>
      </c>
      <c r="I154" s="58" t="str">
        <f t="shared" si="14"/>
        <v>2x17</v>
      </c>
      <c r="J154" s="59">
        <v>2</v>
      </c>
      <c r="K154" s="59">
        <v>17</v>
      </c>
      <c r="L154" s="59">
        <v>8712044611341</v>
      </c>
      <c r="M154" s="59">
        <v>37756</v>
      </c>
      <c r="N154" s="128" t="s">
        <v>16</v>
      </c>
      <c r="O154" s="59" t="s">
        <v>140</v>
      </c>
      <c r="P154" s="51"/>
    </row>
    <row r="155" spans="1:16" ht="18.600000000000001" x14ac:dyDescent="0.4">
      <c r="A155" s="67" t="s">
        <v>547</v>
      </c>
      <c r="B155" s="122"/>
      <c r="C155" s="88" t="s">
        <v>680</v>
      </c>
      <c r="D155" s="67" t="s">
        <v>471</v>
      </c>
      <c r="E155" s="69" t="str">
        <f t="shared" si="13"/>
        <v>C5 60-80</v>
      </c>
      <c r="F155" s="126" t="s">
        <v>31</v>
      </c>
      <c r="G155" s="70" t="s">
        <v>18</v>
      </c>
      <c r="H155" s="70">
        <v>115</v>
      </c>
      <c r="I155" s="70" t="str">
        <f t="shared" si="14"/>
        <v>2x17</v>
      </c>
      <c r="J155" s="71">
        <v>2</v>
      </c>
      <c r="K155" s="71">
        <v>17</v>
      </c>
      <c r="L155" s="71">
        <v>8712044611853</v>
      </c>
      <c r="M155" s="71">
        <v>37766</v>
      </c>
      <c r="N155" s="129" t="s">
        <v>16</v>
      </c>
      <c r="O155" s="71" t="s">
        <v>75</v>
      </c>
      <c r="P155" s="66"/>
    </row>
    <row r="156" spans="1:16" ht="18.600000000000001" x14ac:dyDescent="0.4">
      <c r="A156" s="51" t="s">
        <v>212</v>
      </c>
      <c r="B156" s="57"/>
      <c r="C156" s="87" t="s">
        <v>680</v>
      </c>
      <c r="D156" s="51" t="s">
        <v>213</v>
      </c>
      <c r="E156" s="57" t="str">
        <f>CONCATENATE(F156," ",G156)</f>
        <v>30-40 C3</v>
      </c>
      <c r="F156" s="125" t="s">
        <v>20</v>
      </c>
      <c r="G156" s="58" t="s">
        <v>15</v>
      </c>
      <c r="H156" s="58">
        <v>40</v>
      </c>
      <c r="I156" s="58" t="str">
        <f t="shared" si="14"/>
        <v>6x21</v>
      </c>
      <c r="J156" s="59">
        <v>6</v>
      </c>
      <c r="K156" s="59">
        <v>21</v>
      </c>
      <c r="L156" s="59">
        <v>8712044612584</v>
      </c>
      <c r="M156" s="59">
        <v>37770</v>
      </c>
      <c r="N156" s="128" t="s">
        <v>16</v>
      </c>
      <c r="O156" s="59">
        <v>3</v>
      </c>
      <c r="P156" s="51"/>
    </row>
    <row r="157" spans="1:16" ht="18.600000000000001" x14ac:dyDescent="0.4">
      <c r="A157" s="67" t="s">
        <v>214</v>
      </c>
      <c r="B157" s="122"/>
      <c r="C157" s="92" t="s">
        <v>681</v>
      </c>
      <c r="D157" s="67" t="s">
        <v>213</v>
      </c>
      <c r="E157" s="69" t="str">
        <f t="shared" si="13"/>
        <v>C5 40-50</v>
      </c>
      <c r="F157" s="126" t="s">
        <v>19</v>
      </c>
      <c r="G157" s="70" t="s">
        <v>18</v>
      </c>
      <c r="H157" s="70">
        <v>50</v>
      </c>
      <c r="I157" s="70" t="str">
        <f t="shared" si="14"/>
        <v>5x17</v>
      </c>
      <c r="J157" s="71">
        <v>5</v>
      </c>
      <c r="K157" s="71">
        <v>17</v>
      </c>
      <c r="L157" s="71">
        <v>8712044612621</v>
      </c>
      <c r="M157" s="71">
        <v>37770</v>
      </c>
      <c r="N157" s="129" t="s">
        <v>16</v>
      </c>
      <c r="O157" s="71">
        <v>3</v>
      </c>
      <c r="P157" s="66"/>
    </row>
    <row r="158" spans="1:16" ht="18.600000000000001" x14ac:dyDescent="0.4">
      <c r="A158" s="51" t="s">
        <v>215</v>
      </c>
      <c r="B158" s="57"/>
      <c r="C158" s="87" t="s">
        <v>680</v>
      </c>
      <c r="D158" s="51" t="s">
        <v>216</v>
      </c>
      <c r="E158" s="57" t="str">
        <f>CONCATENATE(F158," ",G158)</f>
        <v>20-25 C3</v>
      </c>
      <c r="F158" s="125" t="s">
        <v>14</v>
      </c>
      <c r="G158" s="58" t="s">
        <v>15</v>
      </c>
      <c r="H158" s="58">
        <v>30</v>
      </c>
      <c r="I158" s="58" t="str">
        <f t="shared" si="14"/>
        <v>6x21</v>
      </c>
      <c r="J158" s="59">
        <v>6</v>
      </c>
      <c r="K158" s="59">
        <v>21</v>
      </c>
      <c r="L158" s="59">
        <v>8712044842080</v>
      </c>
      <c r="M158" s="59">
        <v>37798</v>
      </c>
      <c r="N158" s="128" t="s">
        <v>16</v>
      </c>
      <c r="O158" s="59">
        <v>3</v>
      </c>
      <c r="P158" s="51"/>
    </row>
    <row r="159" spans="1:16" ht="18.600000000000001" x14ac:dyDescent="0.4">
      <c r="A159" s="67" t="s">
        <v>607</v>
      </c>
      <c r="B159" s="122"/>
      <c r="C159" s="88" t="s">
        <v>680</v>
      </c>
      <c r="D159" s="67" t="s">
        <v>217</v>
      </c>
      <c r="E159" s="69" t="str">
        <f>CONCATENATE(F159," ",G159)</f>
        <v>25-30 C3</v>
      </c>
      <c r="F159" s="126" t="s">
        <v>17</v>
      </c>
      <c r="G159" s="70" t="s">
        <v>15</v>
      </c>
      <c r="H159" s="70">
        <v>40</v>
      </c>
      <c r="I159" s="70" t="str">
        <f t="shared" si="14"/>
        <v>5x21</v>
      </c>
      <c r="J159" s="71">
        <v>5</v>
      </c>
      <c r="K159" s="71">
        <v>21</v>
      </c>
      <c r="L159" s="71">
        <v>8712044842097</v>
      </c>
      <c r="M159" s="71">
        <v>37802</v>
      </c>
      <c r="N159" s="129" t="s">
        <v>16</v>
      </c>
      <c r="O159" s="71">
        <v>3</v>
      </c>
      <c r="P159" s="66"/>
    </row>
    <row r="160" spans="1:16" ht="18.600000000000001" x14ac:dyDescent="0.4">
      <c r="A160" s="51" t="s">
        <v>218</v>
      </c>
      <c r="B160" s="57"/>
      <c r="C160" s="91" t="s">
        <v>681</v>
      </c>
      <c r="D160" s="51" t="s">
        <v>217</v>
      </c>
      <c r="E160" s="57" t="str">
        <f t="shared" si="13"/>
        <v>C5 40-50</v>
      </c>
      <c r="F160" s="125" t="s">
        <v>19</v>
      </c>
      <c r="G160" s="58" t="s">
        <v>18</v>
      </c>
      <c r="H160" s="58">
        <v>45</v>
      </c>
      <c r="I160" s="58" t="s">
        <v>530</v>
      </c>
      <c r="J160" s="59">
        <v>4</v>
      </c>
      <c r="K160" s="59">
        <v>12</v>
      </c>
      <c r="L160" s="59">
        <v>8712044614489</v>
      </c>
      <c r="M160" s="59">
        <v>37802</v>
      </c>
      <c r="N160" s="128" t="s">
        <v>16</v>
      </c>
      <c r="O160" s="59">
        <v>3</v>
      </c>
      <c r="P160" s="51"/>
    </row>
    <row r="161" spans="1:16" ht="18.600000000000001" x14ac:dyDescent="0.4">
      <c r="A161" s="67" t="s">
        <v>219</v>
      </c>
      <c r="B161" s="122"/>
      <c r="C161" s="88" t="s">
        <v>680</v>
      </c>
      <c r="D161" s="67" t="s">
        <v>220</v>
      </c>
      <c r="E161" s="69" t="str">
        <f>CONCATENATE(F161," ",G161)</f>
        <v>20-25 C3</v>
      </c>
      <c r="F161" s="126" t="s">
        <v>14</v>
      </c>
      <c r="G161" s="70" t="s">
        <v>15</v>
      </c>
      <c r="H161" s="70">
        <v>40</v>
      </c>
      <c r="I161" s="70" t="str">
        <f t="shared" ref="I161:I172" si="15">CONCATENATE(J161,"x",K161)</f>
        <v>5x21</v>
      </c>
      <c r="J161" s="71">
        <v>5</v>
      </c>
      <c r="K161" s="71">
        <v>21</v>
      </c>
      <c r="L161" s="71">
        <v>8717191531948</v>
      </c>
      <c r="M161" s="71">
        <v>52027</v>
      </c>
      <c r="N161" s="129" t="s">
        <v>16</v>
      </c>
      <c r="O161" s="71">
        <v>3</v>
      </c>
      <c r="P161" s="66"/>
    </row>
    <row r="162" spans="1:16" ht="18.600000000000001" x14ac:dyDescent="0.4">
      <c r="A162" s="51" t="s">
        <v>455</v>
      </c>
      <c r="B162" s="57"/>
      <c r="C162" s="87" t="s">
        <v>680</v>
      </c>
      <c r="D162" s="51" t="s">
        <v>221</v>
      </c>
      <c r="E162" s="57" t="str">
        <f>CONCATENATE(F162," ",G162)</f>
        <v>30-40 C3</v>
      </c>
      <c r="F162" s="125" t="s">
        <v>20</v>
      </c>
      <c r="G162" s="58" t="s">
        <v>15</v>
      </c>
      <c r="H162" s="58">
        <v>45</v>
      </c>
      <c r="I162" s="58" t="str">
        <f t="shared" si="15"/>
        <v>4x21</v>
      </c>
      <c r="J162" s="59">
        <v>4</v>
      </c>
      <c r="K162" s="59">
        <v>21</v>
      </c>
      <c r="L162" s="59">
        <v>8712044616018</v>
      </c>
      <c r="M162" s="59">
        <v>37819</v>
      </c>
      <c r="N162" s="128" t="s">
        <v>16</v>
      </c>
      <c r="O162" s="59">
        <v>3</v>
      </c>
      <c r="P162" s="51"/>
    </row>
    <row r="163" spans="1:16" ht="18.600000000000001" x14ac:dyDescent="0.4">
      <c r="A163" s="67" t="s">
        <v>222</v>
      </c>
      <c r="B163" s="122"/>
      <c r="C163" s="88" t="s">
        <v>680</v>
      </c>
      <c r="D163" s="67" t="s">
        <v>223</v>
      </c>
      <c r="E163" s="69" t="str">
        <f>CONCATENATE(F163," ",G163)</f>
        <v>20-25 C3</v>
      </c>
      <c r="F163" s="126" t="s">
        <v>14</v>
      </c>
      <c r="G163" s="70" t="s">
        <v>15</v>
      </c>
      <c r="H163" s="70">
        <v>55</v>
      </c>
      <c r="I163" s="70" t="str">
        <f t="shared" si="15"/>
        <v>5x21</v>
      </c>
      <c r="J163" s="71">
        <v>5</v>
      </c>
      <c r="K163" s="71">
        <v>21</v>
      </c>
      <c r="L163" s="71">
        <v>8712044842103</v>
      </c>
      <c r="M163" s="71">
        <v>37830</v>
      </c>
      <c r="N163" s="129" t="s">
        <v>16</v>
      </c>
      <c r="O163" s="71">
        <v>3</v>
      </c>
      <c r="P163" s="66"/>
    </row>
    <row r="164" spans="1:16" ht="18.600000000000001" x14ac:dyDescent="0.4">
      <c r="A164" s="51" t="s">
        <v>224</v>
      </c>
      <c r="B164" s="57"/>
      <c r="C164" s="87" t="s">
        <v>680</v>
      </c>
      <c r="D164" s="51" t="s">
        <v>223</v>
      </c>
      <c r="E164" s="57" t="str">
        <f t="shared" si="13"/>
        <v>C5 25-30</v>
      </c>
      <c r="F164" s="125" t="s">
        <v>17</v>
      </c>
      <c r="G164" s="58" t="s">
        <v>18</v>
      </c>
      <c r="H164" s="58">
        <v>50</v>
      </c>
      <c r="I164" s="58" t="str">
        <f t="shared" si="15"/>
        <v>4x17</v>
      </c>
      <c r="J164" s="59">
        <v>4</v>
      </c>
      <c r="K164" s="59">
        <v>17</v>
      </c>
      <c r="L164" s="59">
        <v>8717191398282</v>
      </c>
      <c r="M164" s="59">
        <v>37830</v>
      </c>
      <c r="N164" s="128" t="s">
        <v>16</v>
      </c>
      <c r="O164" s="59">
        <v>3</v>
      </c>
      <c r="P164" s="51"/>
    </row>
    <row r="165" spans="1:16" ht="18.600000000000001" x14ac:dyDescent="0.4">
      <c r="A165" s="67" t="s">
        <v>225</v>
      </c>
      <c r="B165" s="122"/>
      <c r="C165" s="88" t="s">
        <v>680</v>
      </c>
      <c r="D165" s="67" t="s">
        <v>226</v>
      </c>
      <c r="E165" s="69" t="str">
        <f>CONCATENATE(F165," ",G165)</f>
        <v>20-25 C3</v>
      </c>
      <c r="F165" s="126" t="s">
        <v>14</v>
      </c>
      <c r="G165" s="70" t="s">
        <v>15</v>
      </c>
      <c r="H165" s="70">
        <v>35</v>
      </c>
      <c r="I165" s="70" t="str">
        <f t="shared" si="15"/>
        <v>5x21</v>
      </c>
      <c r="J165" s="71">
        <v>5</v>
      </c>
      <c r="K165" s="71">
        <v>21</v>
      </c>
      <c r="L165" s="71">
        <v>8712044842127</v>
      </c>
      <c r="M165" s="71">
        <v>37834</v>
      </c>
      <c r="N165" s="129" t="s">
        <v>16</v>
      </c>
      <c r="O165" s="71">
        <v>3</v>
      </c>
      <c r="P165" s="66"/>
    </row>
    <row r="166" spans="1:16" ht="18.600000000000001" x14ac:dyDescent="0.4">
      <c r="A166" s="51" t="s">
        <v>656</v>
      </c>
      <c r="B166" s="57"/>
      <c r="C166" s="87" t="s">
        <v>680</v>
      </c>
      <c r="D166" s="51" t="s">
        <v>226</v>
      </c>
      <c r="E166" s="57" t="str">
        <f t="shared" si="13"/>
        <v>C5 25-30</v>
      </c>
      <c r="F166" s="125" t="s">
        <v>17</v>
      </c>
      <c r="G166" s="58" t="s">
        <v>18</v>
      </c>
      <c r="H166" s="58">
        <v>40</v>
      </c>
      <c r="I166" s="58" t="str">
        <f t="shared" si="15"/>
        <v>5x17</v>
      </c>
      <c r="J166" s="59">
        <v>5</v>
      </c>
      <c r="K166" s="59">
        <v>17</v>
      </c>
      <c r="L166" s="59">
        <v>8717191398305</v>
      </c>
      <c r="M166" s="59">
        <v>37834</v>
      </c>
      <c r="N166" s="128" t="s">
        <v>16</v>
      </c>
      <c r="O166" s="59">
        <v>3</v>
      </c>
      <c r="P166" s="51" t="s">
        <v>657</v>
      </c>
    </row>
    <row r="167" spans="1:16" ht="18.600000000000001" x14ac:dyDescent="0.4">
      <c r="A167" s="67" t="s">
        <v>227</v>
      </c>
      <c r="B167" s="122"/>
      <c r="C167" s="92" t="s">
        <v>681</v>
      </c>
      <c r="D167" s="67" t="s">
        <v>228</v>
      </c>
      <c r="E167" s="69" t="str">
        <f>CONCATENATE(F167," ",G167)</f>
        <v>25-30 C3</v>
      </c>
      <c r="F167" s="126" t="s">
        <v>17</v>
      </c>
      <c r="G167" s="70" t="s">
        <v>15</v>
      </c>
      <c r="H167" s="70">
        <v>55</v>
      </c>
      <c r="I167" s="70" t="str">
        <f t="shared" si="15"/>
        <v>3x21</v>
      </c>
      <c r="J167" s="71">
        <v>3</v>
      </c>
      <c r="K167" s="71">
        <v>21</v>
      </c>
      <c r="L167" s="71">
        <v>8712815794235</v>
      </c>
      <c r="M167" s="71">
        <v>58060</v>
      </c>
      <c r="N167" s="129" t="s">
        <v>16</v>
      </c>
      <c r="O167" s="71">
        <v>3</v>
      </c>
      <c r="P167" s="66"/>
    </row>
    <row r="168" spans="1:16" ht="18.600000000000001" x14ac:dyDescent="0.4">
      <c r="A168" s="51" t="s">
        <v>229</v>
      </c>
      <c r="B168" s="57"/>
      <c r="C168" s="87" t="s">
        <v>680</v>
      </c>
      <c r="D168" s="51" t="s">
        <v>608</v>
      </c>
      <c r="E168" s="57" t="str">
        <f>CONCATENATE(F168," ",G168)</f>
        <v>40-50 C3</v>
      </c>
      <c r="F168" s="125" t="s">
        <v>19</v>
      </c>
      <c r="G168" s="58" t="s">
        <v>15</v>
      </c>
      <c r="H168" s="58">
        <v>65</v>
      </c>
      <c r="I168" s="58" t="str">
        <f t="shared" si="15"/>
        <v>3x21</v>
      </c>
      <c r="J168" s="59">
        <v>3</v>
      </c>
      <c r="K168" s="59">
        <v>21</v>
      </c>
      <c r="L168" s="59">
        <v>8717191516884</v>
      </c>
      <c r="M168" s="59">
        <v>322374</v>
      </c>
      <c r="N168" s="128" t="s">
        <v>16</v>
      </c>
      <c r="O168" s="59">
        <v>3</v>
      </c>
      <c r="P168" s="51"/>
    </row>
    <row r="169" spans="1:16" ht="18.600000000000001" x14ac:dyDescent="0.4">
      <c r="A169" s="67" t="s">
        <v>230</v>
      </c>
      <c r="B169" s="122"/>
      <c r="C169" s="88" t="s">
        <v>680</v>
      </c>
      <c r="D169" s="67" t="s">
        <v>608</v>
      </c>
      <c r="E169" s="69" t="str">
        <f t="shared" si="13"/>
        <v>C5 60-70</v>
      </c>
      <c r="F169" s="126" t="s">
        <v>466</v>
      </c>
      <c r="G169" s="70" t="s">
        <v>18</v>
      </c>
      <c r="H169" s="70">
        <v>85</v>
      </c>
      <c r="I169" s="70" t="str">
        <f t="shared" si="15"/>
        <v>2x17</v>
      </c>
      <c r="J169" s="71">
        <v>2</v>
      </c>
      <c r="K169" s="71">
        <v>17</v>
      </c>
      <c r="L169" s="71">
        <v>8717191516891</v>
      </c>
      <c r="M169" s="71">
        <v>322374</v>
      </c>
      <c r="N169" s="129" t="s">
        <v>16</v>
      </c>
      <c r="O169" s="71">
        <v>3</v>
      </c>
      <c r="P169" s="66"/>
    </row>
    <row r="170" spans="1:16" ht="18.600000000000001" x14ac:dyDescent="0.4">
      <c r="A170" s="51" t="s">
        <v>231</v>
      </c>
      <c r="B170" s="57"/>
      <c r="C170" s="87" t="s">
        <v>680</v>
      </c>
      <c r="D170" s="51" t="s">
        <v>608</v>
      </c>
      <c r="E170" s="57" t="str">
        <f>CONCATENATE(F170," ",G170)</f>
        <v>80-100 C7,5</v>
      </c>
      <c r="F170" s="125" t="s">
        <v>43</v>
      </c>
      <c r="G170" s="58" t="s">
        <v>44</v>
      </c>
      <c r="H170" s="58">
        <v>110</v>
      </c>
      <c r="I170" s="58" t="str">
        <f t="shared" si="15"/>
        <v>2x12</v>
      </c>
      <c r="J170" s="59">
        <v>2</v>
      </c>
      <c r="K170" s="59">
        <v>12</v>
      </c>
      <c r="L170" s="59">
        <v>8717191516907</v>
      </c>
      <c r="M170" s="59">
        <v>322374</v>
      </c>
      <c r="N170" s="128" t="s">
        <v>16</v>
      </c>
      <c r="O170" s="59">
        <v>3</v>
      </c>
      <c r="P170" s="51"/>
    </row>
    <row r="171" spans="1:16" ht="18.600000000000001" x14ac:dyDescent="0.4">
      <c r="A171" s="67" t="s">
        <v>658</v>
      </c>
      <c r="B171" s="122"/>
      <c r="C171" s="88" t="s">
        <v>680</v>
      </c>
      <c r="D171" s="67" t="s">
        <v>232</v>
      </c>
      <c r="E171" s="69" t="str">
        <f>CONCATENATE(F171," ",G171)</f>
        <v>30-40 C3</v>
      </c>
      <c r="F171" s="126" t="s">
        <v>20</v>
      </c>
      <c r="G171" s="70" t="s">
        <v>15</v>
      </c>
      <c r="H171" s="70">
        <v>60</v>
      </c>
      <c r="I171" s="70" t="str">
        <f t="shared" si="15"/>
        <v>4x21</v>
      </c>
      <c r="J171" s="71">
        <v>4</v>
      </c>
      <c r="K171" s="71">
        <v>21</v>
      </c>
      <c r="L171" s="71">
        <v>8712815799971</v>
      </c>
      <c r="M171" s="71">
        <v>53723</v>
      </c>
      <c r="N171" s="129" t="s">
        <v>16</v>
      </c>
      <c r="O171" s="71">
        <v>3</v>
      </c>
      <c r="P171" s="66"/>
    </row>
    <row r="172" spans="1:16" ht="18.600000000000001" x14ac:dyDescent="0.4">
      <c r="A172" s="51" t="s">
        <v>659</v>
      </c>
      <c r="B172" s="57"/>
      <c r="C172" s="87" t="s">
        <v>680</v>
      </c>
      <c r="D172" s="51" t="s">
        <v>232</v>
      </c>
      <c r="E172" s="57" t="str">
        <f t="shared" si="13"/>
        <v>C5 50-60</v>
      </c>
      <c r="F172" s="125" t="s">
        <v>29</v>
      </c>
      <c r="G172" s="58" t="s">
        <v>18</v>
      </c>
      <c r="H172" s="58">
        <v>80</v>
      </c>
      <c r="I172" s="58" t="str">
        <f t="shared" si="15"/>
        <v>3x17</v>
      </c>
      <c r="J172" s="59">
        <v>3</v>
      </c>
      <c r="K172" s="59">
        <v>17</v>
      </c>
      <c r="L172" s="59">
        <v>8717191538978</v>
      </c>
      <c r="M172" s="59">
        <v>53723</v>
      </c>
      <c r="N172" s="128" t="s">
        <v>16</v>
      </c>
      <c r="O172" s="59">
        <v>3</v>
      </c>
      <c r="P172" s="51" t="s">
        <v>509</v>
      </c>
    </row>
    <row r="173" spans="1:16" ht="18.600000000000001" x14ac:dyDescent="0.4">
      <c r="A173" s="67" t="s">
        <v>233</v>
      </c>
      <c r="B173" s="122"/>
      <c r="C173" s="88" t="s">
        <v>680</v>
      </c>
      <c r="D173" s="67" t="s">
        <v>234</v>
      </c>
      <c r="E173" s="69" t="str">
        <f>CONCATENATE(F173," ",G173)</f>
        <v>30-40 C3</v>
      </c>
      <c r="F173" s="126" t="s">
        <v>20</v>
      </c>
      <c r="G173" s="70" t="s">
        <v>15</v>
      </c>
      <c r="H173" s="70">
        <v>55</v>
      </c>
      <c r="I173" s="70" t="s">
        <v>526</v>
      </c>
      <c r="J173" s="71">
        <v>3</v>
      </c>
      <c r="K173" s="71">
        <v>21</v>
      </c>
      <c r="L173" s="71">
        <v>8712044916842</v>
      </c>
      <c r="M173" s="71">
        <v>52028</v>
      </c>
      <c r="N173" s="129" t="s">
        <v>16</v>
      </c>
      <c r="O173" s="71">
        <v>3</v>
      </c>
      <c r="P173" s="66"/>
    </row>
    <row r="174" spans="1:16" ht="18.600000000000001" x14ac:dyDescent="0.4">
      <c r="A174" s="51" t="s">
        <v>235</v>
      </c>
      <c r="B174" s="57"/>
      <c r="C174" s="87" t="s">
        <v>680</v>
      </c>
      <c r="D174" s="51" t="s">
        <v>234</v>
      </c>
      <c r="E174" s="57" t="str">
        <f t="shared" si="13"/>
        <v>C5 50-60</v>
      </c>
      <c r="F174" s="125" t="s">
        <v>29</v>
      </c>
      <c r="G174" s="58" t="s">
        <v>18</v>
      </c>
      <c r="H174" s="58">
        <v>80</v>
      </c>
      <c r="I174" s="58" t="str">
        <f>CONCATENATE(J174,"x",K174)</f>
        <v>3x17</v>
      </c>
      <c r="J174" s="59">
        <v>3</v>
      </c>
      <c r="K174" s="59">
        <v>17</v>
      </c>
      <c r="L174" s="59">
        <v>8717191398329</v>
      </c>
      <c r="M174" s="59">
        <v>52029</v>
      </c>
      <c r="N174" s="128" t="s">
        <v>16</v>
      </c>
      <c r="O174" s="59">
        <v>3</v>
      </c>
      <c r="P174" s="51"/>
    </row>
    <row r="175" spans="1:16" ht="18.600000000000001" x14ac:dyDescent="0.4">
      <c r="A175" s="67" t="s">
        <v>236</v>
      </c>
      <c r="B175" s="122"/>
      <c r="C175" s="88" t="s">
        <v>680</v>
      </c>
      <c r="D175" s="67" t="s">
        <v>237</v>
      </c>
      <c r="E175" s="69" t="str">
        <f>CONCATENATE(F175," ",G175)</f>
        <v>25-30 C3</v>
      </c>
      <c r="F175" s="126" t="s">
        <v>17</v>
      </c>
      <c r="G175" s="70" t="s">
        <v>15</v>
      </c>
      <c r="H175" s="70">
        <v>55</v>
      </c>
      <c r="I175" s="70" t="str">
        <f>CONCATENATE(J175,"x",K175)</f>
        <v>4x21</v>
      </c>
      <c r="J175" s="71">
        <v>4</v>
      </c>
      <c r="K175" s="71">
        <v>21</v>
      </c>
      <c r="L175" s="71">
        <v>8712044842134</v>
      </c>
      <c r="M175" s="71">
        <v>37836</v>
      </c>
      <c r="N175" s="129" t="s">
        <v>16</v>
      </c>
      <c r="O175" s="71">
        <v>3</v>
      </c>
      <c r="P175" s="66"/>
    </row>
    <row r="176" spans="1:16" ht="18.600000000000001" x14ac:dyDescent="0.4">
      <c r="A176" s="51" t="s">
        <v>238</v>
      </c>
      <c r="B176" s="57"/>
      <c r="C176" s="87" t="s">
        <v>680</v>
      </c>
      <c r="D176" s="51" t="s">
        <v>239</v>
      </c>
      <c r="E176" s="57" t="str">
        <f>CONCATENATE(F176," ",G176)</f>
        <v>40-50 C3</v>
      </c>
      <c r="F176" s="125" t="s">
        <v>19</v>
      </c>
      <c r="G176" s="58" t="s">
        <v>15</v>
      </c>
      <c r="H176" s="58">
        <v>65</v>
      </c>
      <c r="I176" s="58" t="str">
        <f>CONCATENATE(J176,"x",K176)</f>
        <v>3x21</v>
      </c>
      <c r="J176" s="59">
        <v>3</v>
      </c>
      <c r="K176" s="59">
        <v>21</v>
      </c>
      <c r="L176" s="59">
        <v>8717191228954</v>
      </c>
      <c r="M176" s="59">
        <v>37853</v>
      </c>
      <c r="N176" s="128" t="s">
        <v>16</v>
      </c>
      <c r="O176" s="59" t="s">
        <v>140</v>
      </c>
      <c r="P176" s="51"/>
    </row>
    <row r="177" spans="1:16" ht="18.600000000000001" x14ac:dyDescent="0.4">
      <c r="A177" s="67" t="s">
        <v>240</v>
      </c>
      <c r="B177" s="122"/>
      <c r="C177" s="88" t="s">
        <v>680</v>
      </c>
      <c r="D177" s="67" t="s">
        <v>239</v>
      </c>
      <c r="E177" s="69" t="str">
        <f t="shared" si="13"/>
        <v>C5 50-60</v>
      </c>
      <c r="F177" s="126" t="s">
        <v>29</v>
      </c>
      <c r="G177" s="70" t="s">
        <v>18</v>
      </c>
      <c r="H177" s="70">
        <v>65</v>
      </c>
      <c r="I177" s="70" t="str">
        <f>CONCATENATE(J177,"x",K177)</f>
        <v>3x17</v>
      </c>
      <c r="J177" s="71">
        <v>3</v>
      </c>
      <c r="K177" s="71">
        <v>17</v>
      </c>
      <c r="L177" s="71">
        <v>8717191228978</v>
      </c>
      <c r="M177" s="71">
        <v>37853</v>
      </c>
      <c r="N177" s="129" t="s">
        <v>16</v>
      </c>
      <c r="O177" s="71" t="s">
        <v>140</v>
      </c>
      <c r="P177" s="66"/>
    </row>
    <row r="178" spans="1:16" ht="18.600000000000001" x14ac:dyDescent="0.4">
      <c r="A178" s="51" t="s">
        <v>548</v>
      </c>
      <c r="B178" s="57"/>
      <c r="C178" s="87" t="s">
        <v>680</v>
      </c>
      <c r="D178" s="51" t="s">
        <v>549</v>
      </c>
      <c r="E178" s="57" t="str">
        <f>CONCATENATE(F178," ",G178)</f>
        <v>25-30 C3</v>
      </c>
      <c r="F178" s="125" t="s">
        <v>17</v>
      </c>
      <c r="G178" s="58" t="s">
        <v>15</v>
      </c>
      <c r="H178" s="58">
        <v>40</v>
      </c>
      <c r="I178" s="58" t="str">
        <f>CONCATENATE(J178,"x",K178)</f>
        <v>4x21</v>
      </c>
      <c r="J178" s="59">
        <v>4</v>
      </c>
      <c r="K178" s="59">
        <v>21</v>
      </c>
      <c r="L178" s="59">
        <v>8717191535403</v>
      </c>
      <c r="M178" s="59">
        <v>114349</v>
      </c>
      <c r="N178" s="128" t="s">
        <v>16</v>
      </c>
      <c r="O178" s="59">
        <v>4</v>
      </c>
      <c r="P178" s="51"/>
    </row>
    <row r="179" spans="1:16" ht="18.600000000000001" x14ac:dyDescent="0.4">
      <c r="A179" s="67" t="s">
        <v>241</v>
      </c>
      <c r="B179" s="122"/>
      <c r="C179" s="88" t="s">
        <v>680</v>
      </c>
      <c r="D179" s="67" t="s">
        <v>242</v>
      </c>
      <c r="E179" s="69" t="str">
        <f>CONCATENATE(F179," ",G179)</f>
        <v>25-30 C3</v>
      </c>
      <c r="F179" s="126" t="s">
        <v>17</v>
      </c>
      <c r="G179" s="70" t="s">
        <v>15</v>
      </c>
      <c r="H179" s="70">
        <v>65</v>
      </c>
      <c r="I179" s="70" t="str">
        <f t="shared" ref="I179:I199" si="16">CONCATENATE(J179,"x",K179)</f>
        <v>3x21</v>
      </c>
      <c r="J179" s="71">
        <v>3</v>
      </c>
      <c r="K179" s="71">
        <v>21</v>
      </c>
      <c r="L179" s="71">
        <v>8712044844794</v>
      </c>
      <c r="M179" s="71">
        <v>37875</v>
      </c>
      <c r="N179" s="129" t="s">
        <v>16</v>
      </c>
      <c r="O179" s="71">
        <v>4</v>
      </c>
      <c r="P179" s="66"/>
    </row>
    <row r="180" spans="1:16" ht="18.600000000000001" x14ac:dyDescent="0.4">
      <c r="A180" s="51" t="s">
        <v>243</v>
      </c>
      <c r="B180" s="57"/>
      <c r="C180" s="87" t="s">
        <v>680</v>
      </c>
      <c r="D180" s="51" t="s">
        <v>242</v>
      </c>
      <c r="E180" s="57" t="str">
        <f t="shared" si="13"/>
        <v>C5 40-50</v>
      </c>
      <c r="F180" s="125" t="s">
        <v>19</v>
      </c>
      <c r="G180" s="58" t="s">
        <v>18</v>
      </c>
      <c r="H180" s="58">
        <v>70</v>
      </c>
      <c r="I180" s="58" t="str">
        <f t="shared" si="16"/>
        <v>3x17</v>
      </c>
      <c r="J180" s="59">
        <v>3</v>
      </c>
      <c r="K180" s="59">
        <v>17</v>
      </c>
      <c r="L180" s="59">
        <v>8712044714646</v>
      </c>
      <c r="M180" s="59">
        <v>37875</v>
      </c>
      <c r="N180" s="128" t="s">
        <v>16</v>
      </c>
      <c r="O180" s="59">
        <v>4</v>
      </c>
      <c r="P180" s="51"/>
    </row>
    <row r="181" spans="1:16" ht="18.600000000000001" x14ac:dyDescent="0.4">
      <c r="A181" s="67" t="s">
        <v>244</v>
      </c>
      <c r="B181" s="122"/>
      <c r="C181" s="92" t="s">
        <v>681</v>
      </c>
      <c r="D181" s="67" t="s">
        <v>245</v>
      </c>
      <c r="E181" s="69" t="str">
        <f>CONCATENATE(F181," ",G181)</f>
        <v>20-25 C3</v>
      </c>
      <c r="F181" s="126" t="s">
        <v>14</v>
      </c>
      <c r="G181" s="70" t="s">
        <v>15</v>
      </c>
      <c r="H181" s="70">
        <v>40</v>
      </c>
      <c r="I181" s="70" t="str">
        <f t="shared" si="16"/>
        <v>5x21</v>
      </c>
      <c r="J181" s="71">
        <v>5</v>
      </c>
      <c r="K181" s="71">
        <v>21</v>
      </c>
      <c r="L181" s="71">
        <v>8712044923598</v>
      </c>
      <c r="M181" s="71">
        <v>37876</v>
      </c>
      <c r="N181" s="129" t="s">
        <v>16</v>
      </c>
      <c r="O181" s="71">
        <v>4</v>
      </c>
      <c r="P181" s="66"/>
    </row>
    <row r="182" spans="1:16" ht="18.600000000000001" x14ac:dyDescent="0.4">
      <c r="A182" s="51" t="s">
        <v>246</v>
      </c>
      <c r="B182" s="57"/>
      <c r="C182" s="91" t="s">
        <v>681</v>
      </c>
      <c r="D182" s="51" t="s">
        <v>245</v>
      </c>
      <c r="E182" s="57" t="str">
        <f t="shared" si="13"/>
        <v>C5 25-30</v>
      </c>
      <c r="F182" s="125" t="s">
        <v>17</v>
      </c>
      <c r="G182" s="58" t="s">
        <v>18</v>
      </c>
      <c r="H182" s="58">
        <v>55</v>
      </c>
      <c r="I182" s="58" t="str">
        <f t="shared" si="16"/>
        <v>5x17</v>
      </c>
      <c r="J182" s="59">
        <v>5</v>
      </c>
      <c r="K182" s="59">
        <v>17</v>
      </c>
      <c r="L182" s="59">
        <v>8712044620213</v>
      </c>
      <c r="M182" s="59">
        <v>37876</v>
      </c>
      <c r="N182" s="128" t="s">
        <v>16</v>
      </c>
      <c r="O182" s="59">
        <v>4</v>
      </c>
      <c r="P182" s="51"/>
    </row>
    <row r="183" spans="1:16" ht="18.600000000000001" x14ac:dyDescent="0.4">
      <c r="A183" s="67" t="s">
        <v>685</v>
      </c>
      <c r="B183" s="122"/>
      <c r="C183" s="88" t="s">
        <v>680</v>
      </c>
      <c r="D183" s="67" t="s">
        <v>684</v>
      </c>
      <c r="E183" s="69" t="str">
        <f t="shared" ref="E183" si="17">CONCATENATE(F183," ",G183)</f>
        <v>25-30 C3</v>
      </c>
      <c r="F183" s="126" t="s">
        <v>17</v>
      </c>
      <c r="G183" s="70" t="s">
        <v>15</v>
      </c>
      <c r="H183" s="70">
        <v>55</v>
      </c>
      <c r="I183" s="70" t="str">
        <f t="shared" si="16"/>
        <v>4x21</v>
      </c>
      <c r="J183" s="71">
        <v>4</v>
      </c>
      <c r="K183" s="71">
        <v>21</v>
      </c>
      <c r="L183" s="71">
        <v>8712044620824</v>
      </c>
      <c r="M183" s="71">
        <v>37880</v>
      </c>
      <c r="N183" s="129" t="s">
        <v>16</v>
      </c>
      <c r="O183" s="71">
        <v>4</v>
      </c>
      <c r="P183" s="66"/>
    </row>
    <row r="184" spans="1:16" ht="18.600000000000001" x14ac:dyDescent="0.4">
      <c r="A184" s="51" t="s">
        <v>670</v>
      </c>
      <c r="B184" s="57"/>
      <c r="C184" s="87" t="s">
        <v>680</v>
      </c>
      <c r="D184" s="51" t="s">
        <v>669</v>
      </c>
      <c r="E184" s="57" t="str">
        <f>CONCATENATE(F184," ",G184)</f>
        <v>20-25 C3</v>
      </c>
      <c r="F184" s="125" t="s">
        <v>14</v>
      </c>
      <c r="G184" s="58" t="s">
        <v>15</v>
      </c>
      <c r="H184" s="58">
        <v>40</v>
      </c>
      <c r="I184" s="58" t="str">
        <f t="shared" si="16"/>
        <v>5x21</v>
      </c>
      <c r="J184" s="59">
        <v>5</v>
      </c>
      <c r="K184" s="59">
        <v>21</v>
      </c>
      <c r="L184" s="59">
        <v>8717191434607</v>
      </c>
      <c r="M184" s="59">
        <v>50442</v>
      </c>
      <c r="N184" s="128"/>
      <c r="O184" s="59" t="s">
        <v>21</v>
      </c>
      <c r="P184" s="51" t="s">
        <v>657</v>
      </c>
    </row>
    <row r="185" spans="1:16" ht="18.600000000000001" x14ac:dyDescent="0.4">
      <c r="A185" s="67" t="s">
        <v>247</v>
      </c>
      <c r="B185" s="122"/>
      <c r="C185" s="88" t="s">
        <v>680</v>
      </c>
      <c r="D185" s="67" t="s">
        <v>248</v>
      </c>
      <c r="E185" s="69" t="str">
        <f>CONCATENATE(F185," ",G185)</f>
        <v>25-30 C3</v>
      </c>
      <c r="F185" s="126" t="s">
        <v>17</v>
      </c>
      <c r="G185" s="70" t="s">
        <v>15</v>
      </c>
      <c r="H185" s="70">
        <v>45</v>
      </c>
      <c r="I185" s="70" t="str">
        <f t="shared" si="16"/>
        <v>4x21</v>
      </c>
      <c r="J185" s="71">
        <v>4</v>
      </c>
      <c r="K185" s="71">
        <v>21</v>
      </c>
      <c r="L185" s="71">
        <v>8717191521567</v>
      </c>
      <c r="M185" s="71">
        <v>319271</v>
      </c>
      <c r="N185" s="129" t="s">
        <v>16</v>
      </c>
      <c r="O185" s="71" t="s">
        <v>140</v>
      </c>
      <c r="P185" s="66"/>
    </row>
    <row r="186" spans="1:16" ht="18.600000000000001" x14ac:dyDescent="0.4">
      <c r="A186" s="51" t="s">
        <v>249</v>
      </c>
      <c r="B186" s="57"/>
      <c r="C186" s="87" t="s">
        <v>680</v>
      </c>
      <c r="D186" s="51" t="s">
        <v>250</v>
      </c>
      <c r="E186" s="57" t="str">
        <f>CONCATENATE(F186," ",G186)</f>
        <v>30-40 C3</v>
      </c>
      <c r="F186" s="125" t="s">
        <v>20</v>
      </c>
      <c r="G186" s="58" t="s">
        <v>15</v>
      </c>
      <c r="H186" s="58">
        <v>55</v>
      </c>
      <c r="I186" s="58" t="str">
        <f t="shared" si="16"/>
        <v>3x21</v>
      </c>
      <c r="J186" s="59">
        <v>3</v>
      </c>
      <c r="K186" s="59">
        <v>21</v>
      </c>
      <c r="L186" s="59">
        <v>8717191530453</v>
      </c>
      <c r="M186" s="59">
        <v>92185</v>
      </c>
      <c r="N186" s="128" t="s">
        <v>16</v>
      </c>
      <c r="O186" s="59" t="s">
        <v>140</v>
      </c>
      <c r="P186" s="51"/>
    </row>
    <row r="187" spans="1:16" ht="18.600000000000001" x14ac:dyDescent="0.4">
      <c r="A187" s="67" t="s">
        <v>517</v>
      </c>
      <c r="B187" s="122"/>
      <c r="C187" s="92" t="s">
        <v>681</v>
      </c>
      <c r="D187" s="67" t="s">
        <v>493</v>
      </c>
      <c r="E187" s="69" t="str">
        <f t="shared" si="13"/>
        <v>C5 80-100</v>
      </c>
      <c r="F187" s="126" t="s">
        <v>43</v>
      </c>
      <c r="G187" s="70" t="s">
        <v>18</v>
      </c>
      <c r="H187" s="70">
        <v>115</v>
      </c>
      <c r="I187" s="70" t="str">
        <f t="shared" si="16"/>
        <v>2x17</v>
      </c>
      <c r="J187" s="71">
        <v>2</v>
      </c>
      <c r="K187" s="71">
        <v>17</v>
      </c>
      <c r="L187" s="71">
        <v>8717191537667</v>
      </c>
      <c r="M187" s="71">
        <v>37934</v>
      </c>
      <c r="N187" s="129" t="s">
        <v>16</v>
      </c>
      <c r="O187" s="71">
        <v>8</v>
      </c>
      <c r="P187" s="66"/>
    </row>
    <row r="188" spans="1:16" ht="18.600000000000001" x14ac:dyDescent="0.4">
      <c r="A188" s="51" t="s">
        <v>251</v>
      </c>
      <c r="B188" s="57"/>
      <c r="C188" s="91" t="s">
        <v>681</v>
      </c>
      <c r="D188" s="51" t="s">
        <v>252</v>
      </c>
      <c r="E188" s="57" t="str">
        <f>CONCATENATE(F188," ",G188)</f>
        <v>25-30 C3</v>
      </c>
      <c r="F188" s="125" t="s">
        <v>17</v>
      </c>
      <c r="G188" s="58" t="s">
        <v>15</v>
      </c>
      <c r="H188" s="58">
        <v>45</v>
      </c>
      <c r="I188" s="58" t="str">
        <f t="shared" si="16"/>
        <v>4x21</v>
      </c>
      <c r="J188" s="59">
        <v>4</v>
      </c>
      <c r="K188" s="59">
        <v>21</v>
      </c>
      <c r="L188" s="59">
        <v>8712044622620</v>
      </c>
      <c r="M188" s="59">
        <v>37943</v>
      </c>
      <c r="N188" s="128" t="s">
        <v>16</v>
      </c>
      <c r="O188" s="59" t="s">
        <v>21</v>
      </c>
      <c r="P188" s="51"/>
    </row>
    <row r="189" spans="1:16" ht="18.600000000000001" x14ac:dyDescent="0.4">
      <c r="A189" s="67" t="s">
        <v>253</v>
      </c>
      <c r="B189" s="122"/>
      <c r="C189" s="92" t="s">
        <v>681</v>
      </c>
      <c r="D189" s="67" t="s">
        <v>252</v>
      </c>
      <c r="E189" s="69" t="str">
        <f t="shared" si="13"/>
        <v>C5 30-40</v>
      </c>
      <c r="F189" s="126" t="s">
        <v>20</v>
      </c>
      <c r="G189" s="70" t="s">
        <v>18</v>
      </c>
      <c r="H189" s="70">
        <v>60</v>
      </c>
      <c r="I189" s="70" t="str">
        <f t="shared" si="16"/>
        <v>4x17</v>
      </c>
      <c r="J189" s="71">
        <v>4</v>
      </c>
      <c r="K189" s="71">
        <v>17</v>
      </c>
      <c r="L189" s="71">
        <v>8712044848051</v>
      </c>
      <c r="M189" s="71">
        <v>37943</v>
      </c>
      <c r="N189" s="129" t="s">
        <v>16</v>
      </c>
      <c r="O189" s="71" t="s">
        <v>55</v>
      </c>
      <c r="P189" s="66"/>
    </row>
    <row r="190" spans="1:16" ht="18.600000000000001" x14ac:dyDescent="0.4">
      <c r="A190" s="51" t="s">
        <v>254</v>
      </c>
      <c r="B190" s="57"/>
      <c r="C190" s="91" t="s">
        <v>681</v>
      </c>
      <c r="D190" s="51" t="s">
        <v>255</v>
      </c>
      <c r="E190" s="57" t="str">
        <f>CONCATENATE(F190," ",G190)</f>
        <v>20-25 C3</v>
      </c>
      <c r="F190" s="125" t="s">
        <v>14</v>
      </c>
      <c r="G190" s="58" t="s">
        <v>15</v>
      </c>
      <c r="H190" s="58">
        <v>35</v>
      </c>
      <c r="I190" s="58" t="str">
        <f t="shared" si="16"/>
        <v>5x21</v>
      </c>
      <c r="J190" s="59">
        <v>5</v>
      </c>
      <c r="K190" s="59">
        <v>21</v>
      </c>
      <c r="L190" s="59">
        <v>8712044927442</v>
      </c>
      <c r="M190" s="59">
        <v>37977</v>
      </c>
      <c r="N190" s="128" t="s">
        <v>16</v>
      </c>
      <c r="O190" s="59">
        <v>3</v>
      </c>
      <c r="P190" s="51"/>
    </row>
    <row r="191" spans="1:16" ht="18.600000000000001" x14ac:dyDescent="0.4">
      <c r="A191" s="67" t="s">
        <v>256</v>
      </c>
      <c r="B191" s="122"/>
      <c r="C191" s="92" t="s">
        <v>681</v>
      </c>
      <c r="D191" s="67" t="s">
        <v>255</v>
      </c>
      <c r="E191" s="69" t="str">
        <f t="shared" si="13"/>
        <v>C5 25-30</v>
      </c>
      <c r="F191" s="126" t="s">
        <v>17</v>
      </c>
      <c r="G191" s="70" t="s">
        <v>18</v>
      </c>
      <c r="H191" s="70">
        <v>40</v>
      </c>
      <c r="I191" s="70" t="str">
        <f t="shared" si="16"/>
        <v>5x17</v>
      </c>
      <c r="J191" s="71">
        <v>5</v>
      </c>
      <c r="K191" s="71">
        <v>17</v>
      </c>
      <c r="L191" s="71">
        <v>8717191235365</v>
      </c>
      <c r="M191" s="71">
        <v>37977</v>
      </c>
      <c r="N191" s="129" t="s">
        <v>16</v>
      </c>
      <c r="O191" s="71">
        <v>3</v>
      </c>
      <c r="P191" s="66"/>
    </row>
    <row r="192" spans="1:16" ht="18.600000000000001" x14ac:dyDescent="0.4">
      <c r="A192" s="51" t="s">
        <v>257</v>
      </c>
      <c r="B192" s="57"/>
      <c r="C192" s="91" t="s">
        <v>681</v>
      </c>
      <c r="D192" s="51" t="s">
        <v>258</v>
      </c>
      <c r="E192" s="57" t="str">
        <f>CONCATENATE(F192," ",G192)</f>
        <v>20-25 C3</v>
      </c>
      <c r="F192" s="125" t="s">
        <v>14</v>
      </c>
      <c r="G192" s="58" t="s">
        <v>15</v>
      </c>
      <c r="H192" s="58">
        <v>35</v>
      </c>
      <c r="I192" s="58" t="str">
        <f t="shared" si="16"/>
        <v>5x21</v>
      </c>
      <c r="J192" s="59">
        <v>5</v>
      </c>
      <c r="K192" s="59">
        <v>21</v>
      </c>
      <c r="L192" s="59">
        <v>8712044923604</v>
      </c>
      <c r="M192" s="59">
        <v>37969</v>
      </c>
      <c r="N192" s="128" t="s">
        <v>16</v>
      </c>
      <c r="O192" s="59">
        <v>3</v>
      </c>
      <c r="P192" s="51"/>
    </row>
    <row r="193" spans="1:16" ht="18.600000000000001" x14ac:dyDescent="0.4">
      <c r="A193" s="67" t="s">
        <v>259</v>
      </c>
      <c r="B193" s="122"/>
      <c r="C193" s="92" t="s">
        <v>681</v>
      </c>
      <c r="D193" s="67" t="s">
        <v>258</v>
      </c>
      <c r="E193" s="69" t="str">
        <f t="shared" si="13"/>
        <v>C5 25-30</v>
      </c>
      <c r="F193" s="126" t="s">
        <v>17</v>
      </c>
      <c r="G193" s="70" t="s">
        <v>18</v>
      </c>
      <c r="H193" s="70">
        <v>40</v>
      </c>
      <c r="I193" s="70" t="str">
        <f t="shared" si="16"/>
        <v>5x17</v>
      </c>
      <c r="J193" s="71">
        <v>5</v>
      </c>
      <c r="K193" s="71">
        <v>17</v>
      </c>
      <c r="L193" s="71">
        <v>8712044623375</v>
      </c>
      <c r="M193" s="71">
        <v>37969</v>
      </c>
      <c r="N193" s="129" t="s">
        <v>16</v>
      </c>
      <c r="O193" s="71">
        <v>3</v>
      </c>
      <c r="P193" s="66"/>
    </row>
    <row r="194" spans="1:16" ht="18.600000000000001" x14ac:dyDescent="0.4">
      <c r="A194" s="51" t="s">
        <v>260</v>
      </c>
      <c r="B194" s="57"/>
      <c r="C194" s="87" t="s">
        <v>680</v>
      </c>
      <c r="D194" s="51" t="s">
        <v>609</v>
      </c>
      <c r="E194" s="57" t="str">
        <f>CONCATENATE(F194," ",G194)</f>
        <v>25-30 C3</v>
      </c>
      <c r="F194" s="125" t="s">
        <v>17</v>
      </c>
      <c r="G194" s="58" t="s">
        <v>15</v>
      </c>
      <c r="H194" s="58">
        <v>35</v>
      </c>
      <c r="I194" s="58" t="str">
        <f t="shared" si="16"/>
        <v>6x21</v>
      </c>
      <c r="J194" s="59">
        <v>6</v>
      </c>
      <c r="K194" s="59">
        <v>21</v>
      </c>
      <c r="L194" s="59">
        <v>8712044842141</v>
      </c>
      <c r="M194" s="59">
        <v>37970</v>
      </c>
      <c r="N194" s="128" t="s">
        <v>16</v>
      </c>
      <c r="O194" s="59">
        <v>3</v>
      </c>
      <c r="P194" s="51"/>
    </row>
    <row r="195" spans="1:16" ht="18.600000000000001" x14ac:dyDescent="0.4">
      <c r="A195" s="67" t="s">
        <v>261</v>
      </c>
      <c r="B195" s="122"/>
      <c r="C195" s="88" t="s">
        <v>680</v>
      </c>
      <c r="D195" s="67" t="s">
        <v>609</v>
      </c>
      <c r="E195" s="69" t="str">
        <f t="shared" si="13"/>
        <v>C5 30-40</v>
      </c>
      <c r="F195" s="126" t="s">
        <v>20</v>
      </c>
      <c r="G195" s="70" t="s">
        <v>18</v>
      </c>
      <c r="H195" s="70">
        <v>40</v>
      </c>
      <c r="I195" s="70" t="str">
        <f t="shared" si="16"/>
        <v>5x17</v>
      </c>
      <c r="J195" s="71">
        <v>5</v>
      </c>
      <c r="K195" s="71">
        <v>17</v>
      </c>
      <c r="L195" s="71">
        <v>8717191398343</v>
      </c>
      <c r="M195" s="71">
        <v>37970</v>
      </c>
      <c r="N195" s="129" t="s">
        <v>16</v>
      </c>
      <c r="O195" s="71">
        <v>3</v>
      </c>
      <c r="P195" s="66"/>
    </row>
    <row r="196" spans="1:16" ht="18.600000000000001" x14ac:dyDescent="0.4">
      <c r="A196" s="51" t="s">
        <v>262</v>
      </c>
      <c r="B196" s="57"/>
      <c r="C196" s="87" t="s">
        <v>680</v>
      </c>
      <c r="D196" s="51" t="s">
        <v>610</v>
      </c>
      <c r="E196" s="57" t="str">
        <f>CONCATENATE(F196," ",G196)</f>
        <v>20-25 C3</v>
      </c>
      <c r="F196" s="125" t="s">
        <v>14</v>
      </c>
      <c r="G196" s="58" t="s">
        <v>15</v>
      </c>
      <c r="H196" s="58">
        <v>35</v>
      </c>
      <c r="I196" s="58" t="str">
        <f t="shared" si="16"/>
        <v>6x21</v>
      </c>
      <c r="J196" s="59">
        <v>6</v>
      </c>
      <c r="K196" s="59">
        <v>21</v>
      </c>
      <c r="L196" s="59">
        <v>8712044842158</v>
      </c>
      <c r="M196" s="59">
        <v>37973</v>
      </c>
      <c r="N196" s="128" t="s">
        <v>16</v>
      </c>
      <c r="O196" s="59">
        <v>3</v>
      </c>
      <c r="P196" s="51"/>
    </row>
    <row r="197" spans="1:16" ht="18.600000000000001" x14ac:dyDescent="0.4">
      <c r="A197" s="67" t="s">
        <v>263</v>
      </c>
      <c r="B197" s="122"/>
      <c r="C197" s="88" t="s">
        <v>680</v>
      </c>
      <c r="D197" s="67" t="s">
        <v>264</v>
      </c>
      <c r="E197" s="69" t="str">
        <f>CONCATENATE(F197," ",G197)</f>
        <v>40-50 C3</v>
      </c>
      <c r="F197" s="126" t="s">
        <v>19</v>
      </c>
      <c r="G197" s="70" t="s">
        <v>15</v>
      </c>
      <c r="H197" s="70">
        <v>50</v>
      </c>
      <c r="I197" s="70" t="str">
        <f t="shared" si="16"/>
        <v>3x21</v>
      </c>
      <c r="J197" s="71">
        <v>3</v>
      </c>
      <c r="K197" s="71">
        <v>21</v>
      </c>
      <c r="L197" s="71">
        <v>8712044844817</v>
      </c>
      <c r="M197" s="71">
        <v>37989</v>
      </c>
      <c r="N197" s="129" t="s">
        <v>16</v>
      </c>
      <c r="O197" s="71" t="s">
        <v>75</v>
      </c>
      <c r="P197" s="66"/>
    </row>
    <row r="198" spans="1:16" ht="18.600000000000001" x14ac:dyDescent="0.4">
      <c r="A198" s="51" t="s">
        <v>537</v>
      </c>
      <c r="B198" s="57"/>
      <c r="C198" s="87" t="s">
        <v>680</v>
      </c>
      <c r="D198" s="51" t="s">
        <v>264</v>
      </c>
      <c r="E198" s="57" t="str">
        <f t="shared" si="13"/>
        <v>C5 60-80</v>
      </c>
      <c r="F198" s="125" t="s">
        <v>31</v>
      </c>
      <c r="G198" s="58" t="s">
        <v>18</v>
      </c>
      <c r="H198" s="58">
        <v>65</v>
      </c>
      <c r="I198" s="58" t="str">
        <f t="shared" si="16"/>
        <v>2x17</v>
      </c>
      <c r="J198" s="59">
        <v>2</v>
      </c>
      <c r="K198" s="59">
        <v>17</v>
      </c>
      <c r="L198" s="59">
        <v>8712044624860</v>
      </c>
      <c r="M198" s="59">
        <v>37989</v>
      </c>
      <c r="N198" s="128" t="s">
        <v>16</v>
      </c>
      <c r="O198" s="59" t="s">
        <v>75</v>
      </c>
      <c r="P198" s="51"/>
    </row>
    <row r="199" spans="1:16" ht="18.600000000000001" x14ac:dyDescent="0.4">
      <c r="A199" s="67" t="s">
        <v>518</v>
      </c>
      <c r="B199" s="122"/>
      <c r="C199" s="92" t="s">
        <v>681</v>
      </c>
      <c r="D199" s="67" t="s">
        <v>490</v>
      </c>
      <c r="E199" s="69" t="str">
        <f>CONCATENATE(F199," ",G199)</f>
        <v>20-25 C3</v>
      </c>
      <c r="F199" s="126" t="s">
        <v>14</v>
      </c>
      <c r="G199" s="70" t="s">
        <v>15</v>
      </c>
      <c r="H199" s="70">
        <v>45</v>
      </c>
      <c r="I199" s="70" t="str">
        <f t="shared" si="16"/>
        <v>4x21</v>
      </c>
      <c r="J199" s="71">
        <v>4</v>
      </c>
      <c r="K199" s="71">
        <v>21</v>
      </c>
      <c r="L199" s="71">
        <v>8712044927459</v>
      </c>
      <c r="M199" s="71">
        <v>37988</v>
      </c>
      <c r="N199" s="129" t="s">
        <v>16</v>
      </c>
      <c r="O199" s="71">
        <v>3</v>
      </c>
      <c r="P199" s="66"/>
    </row>
    <row r="200" spans="1:16" ht="18.600000000000001" x14ac:dyDescent="0.4">
      <c r="A200" s="51" t="s">
        <v>538</v>
      </c>
      <c r="B200" s="57"/>
      <c r="C200" s="91" t="s">
        <v>681</v>
      </c>
      <c r="D200" s="51" t="s">
        <v>539</v>
      </c>
      <c r="E200" s="57" t="str">
        <f>CONCATENATE(F200," ",G200)</f>
        <v>20-25 C3</v>
      </c>
      <c r="F200" s="125" t="s">
        <v>14</v>
      </c>
      <c r="G200" s="58" t="s">
        <v>15</v>
      </c>
      <c r="H200" s="58">
        <v>40</v>
      </c>
      <c r="I200" s="58" t="s">
        <v>526</v>
      </c>
      <c r="J200" s="59">
        <v>4</v>
      </c>
      <c r="K200" s="59">
        <v>21</v>
      </c>
      <c r="L200" s="59">
        <v>8717191528511</v>
      </c>
      <c r="M200" s="59">
        <v>37980</v>
      </c>
      <c r="N200" s="128" t="s">
        <v>16</v>
      </c>
      <c r="O200" s="59" t="s">
        <v>75</v>
      </c>
      <c r="P200" s="51"/>
    </row>
    <row r="201" spans="1:16" ht="18.600000000000001" x14ac:dyDescent="0.4">
      <c r="A201" s="67" t="s">
        <v>265</v>
      </c>
      <c r="B201" s="122"/>
      <c r="C201" s="88" t="s">
        <v>680</v>
      </c>
      <c r="D201" s="67" t="s">
        <v>266</v>
      </c>
      <c r="E201" s="69" t="str">
        <f>CONCATENATE(F201," ",G201)</f>
        <v>25-30 C3</v>
      </c>
      <c r="F201" s="126" t="s">
        <v>17</v>
      </c>
      <c r="G201" s="70" t="s">
        <v>15</v>
      </c>
      <c r="H201" s="70">
        <v>55</v>
      </c>
      <c r="I201" s="70" t="str">
        <f t="shared" ref="I201:I229" si="18">CONCATENATE(J201,"x",K201)</f>
        <v>3x21</v>
      </c>
      <c r="J201" s="71">
        <v>3</v>
      </c>
      <c r="K201" s="71">
        <v>21</v>
      </c>
      <c r="L201" s="71">
        <v>8716123127877</v>
      </c>
      <c r="M201" s="71">
        <v>37999</v>
      </c>
      <c r="N201" s="129" t="s">
        <v>16</v>
      </c>
      <c r="O201" s="71" t="s">
        <v>140</v>
      </c>
      <c r="P201" s="66"/>
    </row>
    <row r="202" spans="1:16" ht="18.600000000000001" x14ac:dyDescent="0.4">
      <c r="A202" s="51" t="s">
        <v>267</v>
      </c>
      <c r="B202" s="57"/>
      <c r="C202" s="87" t="s">
        <v>680</v>
      </c>
      <c r="D202" s="51" t="s">
        <v>268</v>
      </c>
      <c r="E202" s="57" t="str">
        <f>CONCATENATE(F202," ",G202)</f>
        <v>25-30 C3</v>
      </c>
      <c r="F202" s="125" t="s">
        <v>17</v>
      </c>
      <c r="G202" s="58" t="s">
        <v>15</v>
      </c>
      <c r="H202" s="58">
        <v>45</v>
      </c>
      <c r="I202" s="58" t="str">
        <f t="shared" si="18"/>
        <v>4x21</v>
      </c>
      <c r="J202" s="59">
        <v>4</v>
      </c>
      <c r="K202" s="59">
        <v>21</v>
      </c>
      <c r="L202" s="59">
        <v>8717191224291</v>
      </c>
      <c r="M202" s="59">
        <v>38000</v>
      </c>
      <c r="N202" s="128" t="s">
        <v>16</v>
      </c>
      <c r="O202" s="59" t="s">
        <v>140</v>
      </c>
      <c r="P202" s="51"/>
    </row>
    <row r="203" spans="1:16" ht="18.600000000000001" x14ac:dyDescent="0.4">
      <c r="A203" s="67" t="s">
        <v>519</v>
      </c>
      <c r="B203" s="122"/>
      <c r="C203" s="92" t="s">
        <v>681</v>
      </c>
      <c r="D203" s="67" t="s">
        <v>494</v>
      </c>
      <c r="E203" s="69" t="str">
        <f t="shared" ref="E203:E255" si="19">CONCATENATE(G203," ",F203)</f>
        <v>C5 60-80</v>
      </c>
      <c r="F203" s="126" t="s">
        <v>31</v>
      </c>
      <c r="G203" s="70" t="s">
        <v>18</v>
      </c>
      <c r="H203" s="70">
        <v>100</v>
      </c>
      <c r="I203" s="70" t="str">
        <f t="shared" si="18"/>
        <v>2x17</v>
      </c>
      <c r="J203" s="71">
        <v>2</v>
      </c>
      <c r="K203" s="71">
        <v>17</v>
      </c>
      <c r="L203" s="71">
        <v>8717191537674</v>
      </c>
      <c r="M203" s="71">
        <v>38008</v>
      </c>
      <c r="N203" s="129" t="s">
        <v>16</v>
      </c>
      <c r="O203" s="71" t="s">
        <v>26</v>
      </c>
      <c r="P203" s="66"/>
    </row>
    <row r="204" spans="1:16" ht="18.600000000000001" x14ac:dyDescent="0.4">
      <c r="A204" s="51" t="s">
        <v>269</v>
      </c>
      <c r="B204" s="57"/>
      <c r="C204" s="91" t="s">
        <v>681</v>
      </c>
      <c r="D204" s="51" t="s">
        <v>270</v>
      </c>
      <c r="E204" s="57" t="str">
        <f>CONCATENATE(F204," ",G204)</f>
        <v>20-25 C3</v>
      </c>
      <c r="F204" s="125" t="s">
        <v>14</v>
      </c>
      <c r="G204" s="58" t="s">
        <v>15</v>
      </c>
      <c r="H204" s="58">
        <v>35</v>
      </c>
      <c r="I204" s="58" t="str">
        <f t="shared" si="18"/>
        <v>4x21</v>
      </c>
      <c r="J204" s="59">
        <v>4</v>
      </c>
      <c r="K204" s="59">
        <v>21</v>
      </c>
      <c r="L204" s="59">
        <v>8712044625751</v>
      </c>
      <c r="M204" s="59">
        <v>38017</v>
      </c>
      <c r="N204" s="128" t="s">
        <v>16</v>
      </c>
      <c r="O204" s="59">
        <v>2</v>
      </c>
      <c r="P204" s="51"/>
    </row>
    <row r="205" spans="1:16" ht="18.600000000000001" x14ac:dyDescent="0.4">
      <c r="A205" s="67" t="s">
        <v>661</v>
      </c>
      <c r="B205" s="122"/>
      <c r="C205" s="92" t="s">
        <v>681</v>
      </c>
      <c r="D205" s="67" t="s">
        <v>660</v>
      </c>
      <c r="E205" s="69" t="str">
        <f t="shared" si="19"/>
        <v>C5 60-80</v>
      </c>
      <c r="F205" s="126" t="s">
        <v>31</v>
      </c>
      <c r="G205" s="70" t="s">
        <v>18</v>
      </c>
      <c r="H205" s="70">
        <v>95</v>
      </c>
      <c r="I205" s="70" t="str">
        <f t="shared" si="18"/>
        <v>2x17</v>
      </c>
      <c r="J205" s="71">
        <v>2</v>
      </c>
      <c r="K205" s="71">
        <v>17</v>
      </c>
      <c r="L205" s="71">
        <v>8717191538961</v>
      </c>
      <c r="M205" s="71">
        <v>58501</v>
      </c>
      <c r="N205" s="129"/>
      <c r="O205" s="71">
        <v>9</v>
      </c>
      <c r="P205" s="66" t="s">
        <v>509</v>
      </c>
    </row>
    <row r="206" spans="1:16" ht="18.600000000000001" x14ac:dyDescent="0.4">
      <c r="A206" s="51" t="s">
        <v>271</v>
      </c>
      <c r="B206" s="57"/>
      <c r="C206" s="91" t="s">
        <v>681</v>
      </c>
      <c r="D206" s="51" t="s">
        <v>272</v>
      </c>
      <c r="E206" s="57" t="str">
        <f>CONCATENATE(F206," ",G206)</f>
        <v>25-30 C3</v>
      </c>
      <c r="F206" s="125" t="s">
        <v>17</v>
      </c>
      <c r="G206" s="58" t="s">
        <v>15</v>
      </c>
      <c r="H206" s="58">
        <v>50</v>
      </c>
      <c r="I206" s="58" t="str">
        <f t="shared" si="18"/>
        <v>4x21</v>
      </c>
      <c r="J206" s="59">
        <v>4</v>
      </c>
      <c r="K206" s="59">
        <v>21</v>
      </c>
      <c r="L206" s="59">
        <v>8717191516464</v>
      </c>
      <c r="M206" s="59">
        <v>58946</v>
      </c>
      <c r="N206" s="128" t="s">
        <v>16</v>
      </c>
      <c r="O206" s="59" t="s">
        <v>21</v>
      </c>
      <c r="P206" s="51"/>
    </row>
    <row r="207" spans="1:16" ht="18.600000000000001" x14ac:dyDescent="0.4">
      <c r="A207" s="67" t="s">
        <v>686</v>
      </c>
      <c r="B207" s="122"/>
      <c r="C207" s="92" t="s">
        <v>681</v>
      </c>
      <c r="D207" s="67" t="s">
        <v>687</v>
      </c>
      <c r="E207" s="69" t="str">
        <f t="shared" ref="E207" si="20">CONCATENATE(F207," ",G207)</f>
        <v>30-40 C3</v>
      </c>
      <c r="F207" s="126" t="s">
        <v>20</v>
      </c>
      <c r="G207" s="70" t="s">
        <v>15</v>
      </c>
      <c r="H207" s="70">
        <v>55</v>
      </c>
      <c r="I207" s="70" t="str">
        <f t="shared" si="18"/>
        <v>4x21</v>
      </c>
      <c r="J207" s="71">
        <v>4</v>
      </c>
      <c r="K207" s="71">
        <v>21</v>
      </c>
      <c r="L207" s="71">
        <v>8712044844824</v>
      </c>
      <c r="M207" s="71">
        <v>38029</v>
      </c>
      <c r="N207" s="129" t="s">
        <v>16</v>
      </c>
      <c r="O207" s="71">
        <v>4</v>
      </c>
      <c r="P207" s="66"/>
    </row>
    <row r="208" spans="1:16" ht="18.600000000000001" x14ac:dyDescent="0.4">
      <c r="A208" s="51" t="s">
        <v>273</v>
      </c>
      <c r="B208" s="57"/>
      <c r="C208" s="91" t="s">
        <v>681</v>
      </c>
      <c r="D208" s="51" t="s">
        <v>274</v>
      </c>
      <c r="E208" s="57" t="str">
        <f>CONCATENATE(F208," ",G208)</f>
        <v>25-30 C3</v>
      </c>
      <c r="F208" s="125" t="s">
        <v>17</v>
      </c>
      <c r="G208" s="58" t="s">
        <v>15</v>
      </c>
      <c r="H208" s="58">
        <v>40</v>
      </c>
      <c r="I208" s="58" t="str">
        <f t="shared" si="18"/>
        <v>5x21</v>
      </c>
      <c r="J208" s="59">
        <v>5</v>
      </c>
      <c r="K208" s="59">
        <v>21</v>
      </c>
      <c r="L208" s="59">
        <v>8717191476126</v>
      </c>
      <c r="M208" s="59">
        <v>38038</v>
      </c>
      <c r="N208" s="128" t="s">
        <v>16</v>
      </c>
      <c r="O208" s="59">
        <v>4</v>
      </c>
      <c r="P208" s="51"/>
    </row>
    <row r="209" spans="1:16" ht="18.600000000000001" x14ac:dyDescent="0.4">
      <c r="A209" s="67" t="s">
        <v>275</v>
      </c>
      <c r="B209" s="122"/>
      <c r="C209" s="92" t="s">
        <v>681</v>
      </c>
      <c r="D209" s="67" t="s">
        <v>276</v>
      </c>
      <c r="E209" s="69" t="str">
        <f>CONCATENATE(F209," ",G209)</f>
        <v>25-30 C3</v>
      </c>
      <c r="F209" s="126" t="s">
        <v>17</v>
      </c>
      <c r="G209" s="70" t="s">
        <v>15</v>
      </c>
      <c r="H209" s="70">
        <v>45</v>
      </c>
      <c r="I209" s="70" t="str">
        <f t="shared" si="18"/>
        <v>5x21</v>
      </c>
      <c r="J209" s="71">
        <v>5</v>
      </c>
      <c r="K209" s="71">
        <v>21</v>
      </c>
      <c r="L209" s="71">
        <v>8712044924564</v>
      </c>
      <c r="M209" s="71">
        <v>38041</v>
      </c>
      <c r="N209" s="129" t="s">
        <v>16</v>
      </c>
      <c r="O209" s="71">
        <v>4</v>
      </c>
      <c r="P209" s="66"/>
    </row>
    <row r="210" spans="1:16" ht="18.600000000000001" x14ac:dyDescent="0.4">
      <c r="A210" s="51" t="s">
        <v>277</v>
      </c>
      <c r="B210" s="57"/>
      <c r="C210" s="91" t="s">
        <v>681</v>
      </c>
      <c r="D210" s="51" t="s">
        <v>278</v>
      </c>
      <c r="E210" s="57" t="str">
        <f>CONCATENATE(F210," ",G210)</f>
        <v>25-30 C3</v>
      </c>
      <c r="F210" s="125" t="s">
        <v>17</v>
      </c>
      <c r="G210" s="58" t="s">
        <v>15</v>
      </c>
      <c r="H210" s="58">
        <v>40</v>
      </c>
      <c r="I210" s="58" t="str">
        <f t="shared" si="18"/>
        <v>5x21</v>
      </c>
      <c r="J210" s="59">
        <v>5</v>
      </c>
      <c r="K210" s="59">
        <v>21</v>
      </c>
      <c r="L210" s="59">
        <v>8717191516471</v>
      </c>
      <c r="M210" s="59">
        <v>319445</v>
      </c>
      <c r="N210" s="128" t="s">
        <v>16</v>
      </c>
      <c r="O210" s="59">
        <v>4</v>
      </c>
      <c r="P210" s="51"/>
    </row>
    <row r="211" spans="1:16" ht="18.600000000000001" x14ac:dyDescent="0.4">
      <c r="A211" s="67" t="s">
        <v>534</v>
      </c>
      <c r="B211" s="122"/>
      <c r="C211" s="88" t="s">
        <v>680</v>
      </c>
      <c r="D211" s="67" t="s">
        <v>535</v>
      </c>
      <c r="E211" s="69" t="str">
        <f t="shared" si="19"/>
        <v>C5 80-100</v>
      </c>
      <c r="F211" s="126" t="s">
        <v>43</v>
      </c>
      <c r="G211" s="70" t="s">
        <v>18</v>
      </c>
      <c r="H211" s="70">
        <v>110</v>
      </c>
      <c r="I211" s="70" t="str">
        <f t="shared" si="18"/>
        <v>2x17 (27)</v>
      </c>
      <c r="J211" s="71">
        <v>2</v>
      </c>
      <c r="K211" s="71" t="s">
        <v>540</v>
      </c>
      <c r="L211" s="71">
        <v>8712044626925</v>
      </c>
      <c r="M211" s="71">
        <v>38044</v>
      </c>
      <c r="N211" s="129" t="s">
        <v>16</v>
      </c>
      <c r="O211" s="71">
        <v>2</v>
      </c>
      <c r="P211" s="66"/>
    </row>
    <row r="212" spans="1:16" ht="18.600000000000001" x14ac:dyDescent="0.4">
      <c r="A212" s="51" t="s">
        <v>279</v>
      </c>
      <c r="B212" s="57"/>
      <c r="C212" s="87" t="s">
        <v>680</v>
      </c>
      <c r="D212" s="51" t="s">
        <v>280</v>
      </c>
      <c r="E212" s="57" t="str">
        <f>CONCATENATE(F212," ",G212)</f>
        <v>25-30 C3</v>
      </c>
      <c r="F212" s="125" t="s">
        <v>17</v>
      </c>
      <c r="G212" s="58" t="s">
        <v>15</v>
      </c>
      <c r="H212" s="58">
        <v>45</v>
      </c>
      <c r="I212" s="58" t="str">
        <f t="shared" si="18"/>
        <v>4x21</v>
      </c>
      <c r="J212" s="59">
        <v>4</v>
      </c>
      <c r="K212" s="59">
        <v>21</v>
      </c>
      <c r="L212" s="59">
        <v>8717191510264</v>
      </c>
      <c r="M212" s="59">
        <v>38062</v>
      </c>
      <c r="N212" s="128" t="s">
        <v>16</v>
      </c>
      <c r="O212" s="59">
        <v>2</v>
      </c>
      <c r="P212" s="51"/>
    </row>
    <row r="213" spans="1:16" ht="18.600000000000001" x14ac:dyDescent="0.4">
      <c r="A213" s="67" t="s">
        <v>511</v>
      </c>
      <c r="B213" s="122"/>
      <c r="C213" s="88" t="s">
        <v>680</v>
      </c>
      <c r="D213" s="67" t="s">
        <v>510</v>
      </c>
      <c r="E213" s="69" t="str">
        <f>CONCATENATE(F213," ",G213)</f>
        <v>30-40 C3</v>
      </c>
      <c r="F213" s="126" t="s">
        <v>20</v>
      </c>
      <c r="G213" s="70" t="s">
        <v>15</v>
      </c>
      <c r="H213" s="70">
        <v>50</v>
      </c>
      <c r="I213" s="70" t="str">
        <f t="shared" si="18"/>
        <v>4x21</v>
      </c>
      <c r="J213" s="71">
        <v>4</v>
      </c>
      <c r="K213" s="71">
        <v>21</v>
      </c>
      <c r="L213" s="71">
        <v>8717191224680</v>
      </c>
      <c r="M213" s="71">
        <v>38064</v>
      </c>
      <c r="N213" s="129" t="s">
        <v>16</v>
      </c>
      <c r="O213" s="71" t="s">
        <v>21</v>
      </c>
      <c r="P213" s="66"/>
    </row>
    <row r="214" spans="1:16" ht="18.600000000000001" x14ac:dyDescent="0.4">
      <c r="A214" s="51" t="s">
        <v>668</v>
      </c>
      <c r="B214" s="57"/>
      <c r="C214" s="91" t="s">
        <v>681</v>
      </c>
      <c r="D214" s="51" t="s">
        <v>667</v>
      </c>
      <c r="E214" s="57" t="str">
        <f>CONCATENATE(F214," ",G214)</f>
        <v>30-40 C3</v>
      </c>
      <c r="F214" s="125" t="s">
        <v>20</v>
      </c>
      <c r="G214" s="58" t="s">
        <v>15</v>
      </c>
      <c r="H214" s="58">
        <v>50</v>
      </c>
      <c r="I214" s="58" t="str">
        <f t="shared" si="18"/>
        <v>4x21</v>
      </c>
      <c r="J214" s="59">
        <v>4</v>
      </c>
      <c r="K214" s="59">
        <v>21</v>
      </c>
      <c r="L214" s="59">
        <v>8717191538954</v>
      </c>
      <c r="M214" s="59">
        <v>312248</v>
      </c>
      <c r="N214" s="128"/>
      <c r="O214" s="59" t="s">
        <v>21</v>
      </c>
      <c r="P214" s="51" t="s">
        <v>509</v>
      </c>
    </row>
    <row r="215" spans="1:16" ht="18.600000000000001" x14ac:dyDescent="0.4">
      <c r="A215" s="67" t="s">
        <v>281</v>
      </c>
      <c r="B215" s="122"/>
      <c r="C215" s="88" t="s">
        <v>680</v>
      </c>
      <c r="D215" s="67" t="s">
        <v>282</v>
      </c>
      <c r="E215" s="69" t="str">
        <f>CONCATENATE(F215," ",G215)</f>
        <v>25-30 C3</v>
      </c>
      <c r="F215" s="126" t="s">
        <v>17</v>
      </c>
      <c r="G215" s="70" t="s">
        <v>15</v>
      </c>
      <c r="H215" s="70">
        <v>50</v>
      </c>
      <c r="I215" s="70" t="str">
        <f t="shared" si="18"/>
        <v>4x21</v>
      </c>
      <c r="J215" s="71">
        <v>4</v>
      </c>
      <c r="K215" s="71">
        <v>21</v>
      </c>
      <c r="L215" s="71">
        <v>8712044844800</v>
      </c>
      <c r="M215" s="71">
        <v>38068</v>
      </c>
      <c r="N215" s="129" t="s">
        <v>16</v>
      </c>
      <c r="O215" s="71" t="s">
        <v>39</v>
      </c>
      <c r="P215" s="66"/>
    </row>
    <row r="216" spans="1:16" ht="18.600000000000001" x14ac:dyDescent="0.4">
      <c r="A216" s="51" t="s">
        <v>545</v>
      </c>
      <c r="B216" s="57"/>
      <c r="C216" s="87" t="s">
        <v>680</v>
      </c>
      <c r="D216" s="51" t="s">
        <v>282</v>
      </c>
      <c r="E216" s="57" t="str">
        <f t="shared" si="19"/>
        <v>C5 50-60</v>
      </c>
      <c r="F216" s="125" t="s">
        <v>29</v>
      </c>
      <c r="G216" s="58" t="s">
        <v>18</v>
      </c>
      <c r="H216" s="58">
        <v>75</v>
      </c>
      <c r="I216" s="58" t="str">
        <f t="shared" si="18"/>
        <v>3x17</v>
      </c>
      <c r="J216" s="59">
        <v>3</v>
      </c>
      <c r="K216" s="59">
        <v>17</v>
      </c>
      <c r="L216" s="59">
        <v>8717191537810</v>
      </c>
      <c r="M216" s="59">
        <v>38068</v>
      </c>
      <c r="N216" s="128" t="s">
        <v>16</v>
      </c>
      <c r="O216" s="59" t="s">
        <v>39</v>
      </c>
      <c r="P216" s="51"/>
    </row>
    <row r="217" spans="1:16" ht="18.600000000000001" x14ac:dyDescent="0.4">
      <c r="A217" s="67" t="s">
        <v>283</v>
      </c>
      <c r="B217" s="122"/>
      <c r="C217" s="88" t="s">
        <v>680</v>
      </c>
      <c r="D217" s="67" t="s">
        <v>284</v>
      </c>
      <c r="E217" s="69" t="str">
        <f>CONCATENATE(F217," ",G217)</f>
        <v>25-30 C3</v>
      </c>
      <c r="F217" s="126" t="s">
        <v>17</v>
      </c>
      <c r="G217" s="70" t="s">
        <v>15</v>
      </c>
      <c r="H217" s="70">
        <v>50</v>
      </c>
      <c r="I217" s="70" t="str">
        <f t="shared" si="18"/>
        <v>4x21</v>
      </c>
      <c r="J217" s="71">
        <v>4</v>
      </c>
      <c r="K217" s="71">
        <v>21</v>
      </c>
      <c r="L217" s="71">
        <v>8712044842271</v>
      </c>
      <c r="M217" s="71">
        <v>38262</v>
      </c>
      <c r="N217" s="129" t="s">
        <v>16</v>
      </c>
      <c r="O217" s="71" t="s">
        <v>39</v>
      </c>
      <c r="P217" s="66"/>
    </row>
    <row r="218" spans="1:16" ht="18.600000000000001" x14ac:dyDescent="0.4">
      <c r="A218" s="51" t="s">
        <v>456</v>
      </c>
      <c r="B218" s="57"/>
      <c r="C218" s="87" t="s">
        <v>680</v>
      </c>
      <c r="D218" s="51" t="s">
        <v>285</v>
      </c>
      <c r="E218" s="57" t="str">
        <f>CONCATENATE(F218," ",G218)</f>
        <v>40-50 C3</v>
      </c>
      <c r="F218" s="125" t="s">
        <v>19</v>
      </c>
      <c r="G218" s="58" t="s">
        <v>15</v>
      </c>
      <c r="H218" s="58">
        <v>65</v>
      </c>
      <c r="I218" s="58" t="str">
        <f t="shared" si="18"/>
        <v>3x21</v>
      </c>
      <c r="J218" s="59">
        <v>3</v>
      </c>
      <c r="K218" s="59">
        <v>21</v>
      </c>
      <c r="L218" s="59">
        <v>8717191213042</v>
      </c>
      <c r="M218" s="59">
        <v>38272</v>
      </c>
      <c r="N218" s="128" t="s">
        <v>16</v>
      </c>
      <c r="O218" s="59" t="s">
        <v>39</v>
      </c>
      <c r="P218" s="51"/>
    </row>
    <row r="219" spans="1:16" ht="18.600000000000001" x14ac:dyDescent="0.4">
      <c r="A219" s="67" t="s">
        <v>286</v>
      </c>
      <c r="B219" s="122"/>
      <c r="C219" s="88" t="s">
        <v>680</v>
      </c>
      <c r="D219" s="67" t="s">
        <v>287</v>
      </c>
      <c r="E219" s="69" t="str">
        <f>CONCATENATE(F219," ",G219)</f>
        <v>25-30 C3</v>
      </c>
      <c r="F219" s="126" t="s">
        <v>17</v>
      </c>
      <c r="G219" s="70" t="s">
        <v>15</v>
      </c>
      <c r="H219" s="70">
        <v>45</v>
      </c>
      <c r="I219" s="70" t="str">
        <f t="shared" si="18"/>
        <v>4x21</v>
      </c>
      <c r="J219" s="71">
        <v>4</v>
      </c>
      <c r="K219" s="71">
        <v>21</v>
      </c>
      <c r="L219" s="71">
        <v>8712044842172</v>
      </c>
      <c r="M219" s="71">
        <v>38089</v>
      </c>
      <c r="N219" s="129" t="s">
        <v>16</v>
      </c>
      <c r="O219" s="71" t="s">
        <v>39</v>
      </c>
      <c r="P219" s="66"/>
    </row>
    <row r="220" spans="1:16" ht="18.600000000000001" x14ac:dyDescent="0.4">
      <c r="A220" s="51" t="s">
        <v>288</v>
      </c>
      <c r="B220" s="57"/>
      <c r="C220" s="87" t="s">
        <v>680</v>
      </c>
      <c r="D220" s="51" t="s">
        <v>287</v>
      </c>
      <c r="E220" s="57" t="str">
        <f t="shared" si="19"/>
        <v>C5 30-40</v>
      </c>
      <c r="F220" s="125" t="s">
        <v>20</v>
      </c>
      <c r="G220" s="58" t="s">
        <v>18</v>
      </c>
      <c r="H220" s="58">
        <v>60</v>
      </c>
      <c r="I220" s="58" t="str">
        <f t="shared" si="18"/>
        <v>3x17</v>
      </c>
      <c r="J220" s="59">
        <v>3</v>
      </c>
      <c r="K220" s="59">
        <v>17</v>
      </c>
      <c r="L220" s="59">
        <v>8712044628097</v>
      </c>
      <c r="M220" s="59">
        <v>38089</v>
      </c>
      <c r="N220" s="128" t="s">
        <v>16</v>
      </c>
      <c r="O220" s="59" t="s">
        <v>39</v>
      </c>
      <c r="P220" s="51"/>
    </row>
    <row r="221" spans="1:16" ht="18.600000000000001" x14ac:dyDescent="0.4">
      <c r="A221" s="67" t="s">
        <v>663</v>
      </c>
      <c r="B221" s="122"/>
      <c r="C221" s="92" t="s">
        <v>681</v>
      </c>
      <c r="D221" s="67" t="s">
        <v>662</v>
      </c>
      <c r="E221" s="69" t="str">
        <f>CONCATENATE(F221," ",G221)</f>
        <v>25-30 C3</v>
      </c>
      <c r="F221" s="126" t="s">
        <v>17</v>
      </c>
      <c r="G221" s="70" t="s">
        <v>15</v>
      </c>
      <c r="H221" s="70">
        <v>45</v>
      </c>
      <c r="I221" s="70" t="str">
        <f t="shared" si="18"/>
        <v>4x21</v>
      </c>
      <c r="J221" s="71">
        <v>4</v>
      </c>
      <c r="K221" s="71">
        <v>21</v>
      </c>
      <c r="L221" s="71">
        <v>8717191538947</v>
      </c>
      <c r="M221" s="71"/>
      <c r="N221" s="129"/>
      <c r="O221" s="71" t="s">
        <v>39</v>
      </c>
      <c r="P221" s="66" t="s">
        <v>509</v>
      </c>
    </row>
    <row r="222" spans="1:16" ht="18.600000000000001" x14ac:dyDescent="0.4">
      <c r="A222" s="51" t="s">
        <v>289</v>
      </c>
      <c r="B222" s="57"/>
      <c r="C222" s="87" t="s">
        <v>680</v>
      </c>
      <c r="D222" s="51" t="s">
        <v>500</v>
      </c>
      <c r="E222" s="57" t="str">
        <f>CONCATENATE(F222," ",G222)</f>
        <v>25-30 C3</v>
      </c>
      <c r="F222" s="125" t="s">
        <v>17</v>
      </c>
      <c r="G222" s="58" t="s">
        <v>15</v>
      </c>
      <c r="H222" s="58">
        <v>45</v>
      </c>
      <c r="I222" s="58" t="str">
        <f t="shared" si="18"/>
        <v>4x21</v>
      </c>
      <c r="J222" s="59">
        <v>4</v>
      </c>
      <c r="K222" s="59">
        <v>21</v>
      </c>
      <c r="L222" s="59">
        <v>8717191530590</v>
      </c>
      <c r="M222" s="59">
        <v>364920</v>
      </c>
      <c r="N222" s="128" t="s">
        <v>16</v>
      </c>
      <c r="O222" s="59" t="s">
        <v>39</v>
      </c>
      <c r="P222" s="51"/>
    </row>
    <row r="223" spans="1:16" ht="18.600000000000001" x14ac:dyDescent="0.4">
      <c r="A223" s="67" t="s">
        <v>290</v>
      </c>
      <c r="B223" s="122"/>
      <c r="C223" s="88" t="s">
        <v>680</v>
      </c>
      <c r="D223" s="67" t="s">
        <v>291</v>
      </c>
      <c r="E223" s="69" t="str">
        <f>CONCATENATE(F223," ",G223)</f>
        <v>25-30 C3</v>
      </c>
      <c r="F223" s="126" t="s">
        <v>17</v>
      </c>
      <c r="G223" s="70" t="s">
        <v>15</v>
      </c>
      <c r="H223" s="70">
        <v>45</v>
      </c>
      <c r="I223" s="70" t="str">
        <f t="shared" si="18"/>
        <v>4x21</v>
      </c>
      <c r="J223" s="71">
        <v>4</v>
      </c>
      <c r="K223" s="71">
        <v>21</v>
      </c>
      <c r="L223" s="71">
        <v>8717191530606</v>
      </c>
      <c r="M223" s="71">
        <v>54170</v>
      </c>
      <c r="N223" s="129" t="s">
        <v>16</v>
      </c>
      <c r="O223" s="71" t="s">
        <v>39</v>
      </c>
      <c r="P223" s="66"/>
    </row>
    <row r="224" spans="1:16" ht="18.600000000000001" x14ac:dyDescent="0.4">
      <c r="A224" s="51" t="s">
        <v>292</v>
      </c>
      <c r="B224" s="57"/>
      <c r="C224" s="87" t="s">
        <v>680</v>
      </c>
      <c r="D224" s="51" t="s">
        <v>293</v>
      </c>
      <c r="E224" s="57" t="str">
        <f t="shared" si="19"/>
        <v>C5 100-125</v>
      </c>
      <c r="F224" s="125" t="s">
        <v>369</v>
      </c>
      <c r="G224" s="58" t="s">
        <v>18</v>
      </c>
      <c r="H224" s="58">
        <v>110</v>
      </c>
      <c r="I224" s="58" t="str">
        <f t="shared" si="18"/>
        <v>2x17</v>
      </c>
      <c r="J224" s="59">
        <v>2</v>
      </c>
      <c r="K224" s="59">
        <v>17</v>
      </c>
      <c r="L224" s="59">
        <v>8712044715032</v>
      </c>
      <c r="M224" s="59">
        <v>38090</v>
      </c>
      <c r="N224" s="128" t="s">
        <v>16</v>
      </c>
      <c r="O224" s="59" t="s">
        <v>39</v>
      </c>
      <c r="P224" s="51"/>
    </row>
    <row r="225" spans="1:16" ht="18.600000000000001" x14ac:dyDescent="0.4">
      <c r="A225" s="67" t="s">
        <v>294</v>
      </c>
      <c r="B225" s="122"/>
      <c r="C225" s="88" t="s">
        <v>693</v>
      </c>
      <c r="D225" s="67" t="s">
        <v>295</v>
      </c>
      <c r="E225" s="69" t="str">
        <f>CONCATENATE(F225," ",G225)</f>
        <v>50-60 C3</v>
      </c>
      <c r="F225" s="126" t="s">
        <v>29</v>
      </c>
      <c r="G225" s="70" t="s">
        <v>15</v>
      </c>
      <c r="H225" s="70">
        <v>45</v>
      </c>
      <c r="I225" s="70" t="str">
        <f t="shared" si="18"/>
        <v>3x21</v>
      </c>
      <c r="J225" s="71">
        <v>3</v>
      </c>
      <c r="K225" s="71">
        <v>21</v>
      </c>
      <c r="L225" s="71">
        <v>8717191483148</v>
      </c>
      <c r="M225" s="71">
        <v>38091</v>
      </c>
      <c r="N225" s="129" t="s">
        <v>16</v>
      </c>
      <c r="O225" s="71" t="s">
        <v>39</v>
      </c>
      <c r="P225" s="66" t="s">
        <v>695</v>
      </c>
    </row>
    <row r="226" spans="1:16" ht="18.600000000000001" x14ac:dyDescent="0.4">
      <c r="A226" s="51" t="s">
        <v>671</v>
      </c>
      <c r="B226" s="57"/>
      <c r="C226" s="91" t="s">
        <v>681</v>
      </c>
      <c r="D226" s="51" t="s">
        <v>664</v>
      </c>
      <c r="E226" s="57" t="str">
        <f>CONCATENATE(F226," ",G226)</f>
        <v>40-50 C3</v>
      </c>
      <c r="F226" s="125" t="s">
        <v>19</v>
      </c>
      <c r="G226" s="58" t="s">
        <v>15</v>
      </c>
      <c r="H226" s="58">
        <v>65</v>
      </c>
      <c r="I226" s="58" t="str">
        <f t="shared" si="18"/>
        <v>3x21</v>
      </c>
      <c r="J226" s="59">
        <v>3</v>
      </c>
      <c r="K226" s="59">
        <v>21</v>
      </c>
      <c r="L226" s="59">
        <v>8717191538930</v>
      </c>
      <c r="M226" s="59"/>
      <c r="N226" s="128"/>
      <c r="O226" s="59" t="s">
        <v>39</v>
      </c>
      <c r="P226" s="51" t="s">
        <v>509</v>
      </c>
    </row>
    <row r="227" spans="1:16" ht="18.600000000000001" x14ac:dyDescent="0.4">
      <c r="A227" s="67" t="s">
        <v>296</v>
      </c>
      <c r="B227" s="122"/>
      <c r="C227" s="88" t="s">
        <v>680</v>
      </c>
      <c r="D227" s="67" t="s">
        <v>297</v>
      </c>
      <c r="E227" s="69" t="str">
        <f>CONCATENATE(F227," ",G227)</f>
        <v>25-30 C3</v>
      </c>
      <c r="F227" s="126" t="s">
        <v>17</v>
      </c>
      <c r="G227" s="70" t="s">
        <v>15</v>
      </c>
      <c r="H227" s="70">
        <v>50</v>
      </c>
      <c r="I227" s="70" t="str">
        <f t="shared" si="18"/>
        <v>3x21</v>
      </c>
      <c r="J227" s="71">
        <v>3</v>
      </c>
      <c r="K227" s="71">
        <v>21</v>
      </c>
      <c r="L227" s="71">
        <v>8712044924571</v>
      </c>
      <c r="M227" s="71">
        <v>38096</v>
      </c>
      <c r="N227" s="129" t="s">
        <v>16</v>
      </c>
      <c r="O227" s="71" t="s">
        <v>39</v>
      </c>
      <c r="P227" s="66"/>
    </row>
    <row r="228" spans="1:16" ht="18.600000000000001" x14ac:dyDescent="0.4">
      <c r="A228" s="51" t="s">
        <v>298</v>
      </c>
      <c r="B228" s="57"/>
      <c r="C228" s="91" t="s">
        <v>681</v>
      </c>
      <c r="D228" s="51" t="s">
        <v>297</v>
      </c>
      <c r="E228" s="57" t="str">
        <f t="shared" si="19"/>
        <v>C5 30-40</v>
      </c>
      <c r="F228" s="125" t="s">
        <v>20</v>
      </c>
      <c r="G228" s="58" t="s">
        <v>18</v>
      </c>
      <c r="H228" s="58">
        <v>60</v>
      </c>
      <c r="I228" s="58" t="str">
        <f t="shared" si="18"/>
        <v>3x17</v>
      </c>
      <c r="J228" s="59">
        <v>3</v>
      </c>
      <c r="K228" s="59">
        <v>17</v>
      </c>
      <c r="L228" s="59">
        <v>8712044715032</v>
      </c>
      <c r="M228" s="59">
        <v>38096</v>
      </c>
      <c r="N228" s="128" t="s">
        <v>16</v>
      </c>
      <c r="O228" s="59" t="s">
        <v>39</v>
      </c>
      <c r="P228" s="51"/>
    </row>
    <row r="229" spans="1:16" ht="18.600000000000001" x14ac:dyDescent="0.4">
      <c r="A229" s="67" t="s">
        <v>666</v>
      </c>
      <c r="B229" s="122"/>
      <c r="C229" s="92" t="s">
        <v>681</v>
      </c>
      <c r="D229" s="67" t="s">
        <v>665</v>
      </c>
      <c r="E229" s="69" t="str">
        <f>CONCATENATE(F229," ",G229)</f>
        <v>25-30 C3</v>
      </c>
      <c r="F229" s="126" t="s">
        <v>17</v>
      </c>
      <c r="G229" s="70" t="s">
        <v>15</v>
      </c>
      <c r="H229" s="70">
        <v>50</v>
      </c>
      <c r="I229" s="70" t="str">
        <f t="shared" si="18"/>
        <v>4x21</v>
      </c>
      <c r="J229" s="71">
        <v>4</v>
      </c>
      <c r="K229" s="71">
        <v>21</v>
      </c>
      <c r="L229" s="71">
        <v>8717191483209</v>
      </c>
      <c r="M229" s="71">
        <v>38097</v>
      </c>
      <c r="N229" s="129"/>
      <c r="O229" s="71" t="s">
        <v>39</v>
      </c>
      <c r="P229" s="66" t="s">
        <v>509</v>
      </c>
    </row>
    <row r="230" spans="1:16" ht="18.600000000000001" x14ac:dyDescent="0.4">
      <c r="A230" s="51" t="s">
        <v>520</v>
      </c>
      <c r="B230" s="57"/>
      <c r="C230" s="87" t="s">
        <v>680</v>
      </c>
      <c r="D230" s="51" t="s">
        <v>472</v>
      </c>
      <c r="E230" s="57" t="str">
        <f t="shared" si="19"/>
        <v>C5 80-100</v>
      </c>
      <c r="F230" s="125" t="s">
        <v>43</v>
      </c>
      <c r="G230" s="58" t="s">
        <v>18</v>
      </c>
      <c r="H230" s="58">
        <v>100</v>
      </c>
      <c r="I230" s="58" t="str">
        <f t="shared" ref="I230:I246" si="21">CONCATENATE(J230,"x",K230)</f>
        <v>2x17</v>
      </c>
      <c r="J230" s="59">
        <v>2</v>
      </c>
      <c r="K230" s="59">
        <v>17</v>
      </c>
      <c r="L230" s="59">
        <v>8712044628950</v>
      </c>
      <c r="M230" s="59">
        <v>38101</v>
      </c>
      <c r="N230" s="128" t="s">
        <v>16</v>
      </c>
      <c r="O230" s="59" t="s">
        <v>21</v>
      </c>
      <c r="P230" s="51"/>
    </row>
    <row r="231" spans="1:16" ht="18.600000000000001" x14ac:dyDescent="0.4">
      <c r="A231" s="67" t="s">
        <v>299</v>
      </c>
      <c r="B231" s="122"/>
      <c r="C231" s="88" t="s">
        <v>680</v>
      </c>
      <c r="D231" s="67" t="s">
        <v>300</v>
      </c>
      <c r="E231" s="69" t="str">
        <f>CONCATENATE(F231," ",G231)</f>
        <v>30-40 C3</v>
      </c>
      <c r="F231" s="126" t="s">
        <v>20</v>
      </c>
      <c r="G231" s="70" t="s">
        <v>15</v>
      </c>
      <c r="H231" s="70">
        <v>55</v>
      </c>
      <c r="I231" s="70" t="str">
        <f t="shared" si="21"/>
        <v>3x21(33)</v>
      </c>
      <c r="J231" s="71">
        <v>3</v>
      </c>
      <c r="K231" s="71" t="s">
        <v>301</v>
      </c>
      <c r="L231" s="71">
        <v>8712044842189</v>
      </c>
      <c r="M231" s="71">
        <v>38103</v>
      </c>
      <c r="N231" s="129" t="s">
        <v>16</v>
      </c>
      <c r="O231" s="71" t="s">
        <v>21</v>
      </c>
      <c r="P231" s="66"/>
    </row>
    <row r="232" spans="1:16" ht="18.600000000000001" x14ac:dyDescent="0.4">
      <c r="A232" s="51" t="s">
        <v>302</v>
      </c>
      <c r="B232" s="57"/>
      <c r="C232" s="87" t="s">
        <v>680</v>
      </c>
      <c r="D232" s="51" t="s">
        <v>300</v>
      </c>
      <c r="E232" s="57" t="str">
        <f>CONCATENATE(F232," ",G232)</f>
        <v>40-50 C3</v>
      </c>
      <c r="F232" s="125" t="s">
        <v>19</v>
      </c>
      <c r="G232" s="58" t="s">
        <v>15</v>
      </c>
      <c r="H232" s="58">
        <v>65</v>
      </c>
      <c r="I232" s="58" t="str">
        <f t="shared" si="21"/>
        <v>3x21(33)</v>
      </c>
      <c r="J232" s="59">
        <v>3</v>
      </c>
      <c r="K232" s="59" t="s">
        <v>301</v>
      </c>
      <c r="L232" s="59">
        <v>8712044842189</v>
      </c>
      <c r="M232" s="59">
        <v>38103</v>
      </c>
      <c r="N232" s="128" t="s">
        <v>16</v>
      </c>
      <c r="O232" s="59" t="s">
        <v>21</v>
      </c>
      <c r="P232" s="51"/>
    </row>
    <row r="233" spans="1:16" ht="18.600000000000001" x14ac:dyDescent="0.4">
      <c r="A233" s="67" t="s">
        <v>303</v>
      </c>
      <c r="B233" s="122"/>
      <c r="C233" s="92" t="s">
        <v>681</v>
      </c>
      <c r="D233" s="67" t="s">
        <v>300</v>
      </c>
      <c r="E233" s="69" t="str">
        <f>CONCATENATE(F233," ",G233)</f>
        <v>50-60 C3</v>
      </c>
      <c r="F233" s="126" t="s">
        <v>29</v>
      </c>
      <c r="G233" s="70" t="s">
        <v>15</v>
      </c>
      <c r="H233" s="70">
        <v>75</v>
      </c>
      <c r="I233" s="70" t="str">
        <f t="shared" si="21"/>
        <v>3x21</v>
      </c>
      <c r="J233" s="71">
        <v>3</v>
      </c>
      <c r="K233" s="71">
        <v>21</v>
      </c>
      <c r="L233" s="71">
        <v>8712044842189</v>
      </c>
      <c r="M233" s="71">
        <v>38103</v>
      </c>
      <c r="N233" s="129" t="s">
        <v>16</v>
      </c>
      <c r="O233" s="71" t="s">
        <v>21</v>
      </c>
      <c r="P233" s="66"/>
    </row>
    <row r="234" spans="1:16" ht="18.600000000000001" x14ac:dyDescent="0.4">
      <c r="A234" s="51" t="s">
        <v>304</v>
      </c>
      <c r="B234" s="57"/>
      <c r="C234" s="87" t="s">
        <v>680</v>
      </c>
      <c r="D234" s="51" t="s">
        <v>305</v>
      </c>
      <c r="E234" s="57" t="str">
        <f>CONCATENATE(F234," ",G234)</f>
        <v>40-50 C3</v>
      </c>
      <c r="F234" s="125" t="s">
        <v>19</v>
      </c>
      <c r="G234" s="58" t="s">
        <v>15</v>
      </c>
      <c r="H234" s="58">
        <v>65</v>
      </c>
      <c r="I234" s="58" t="str">
        <f t="shared" si="21"/>
        <v>3x21</v>
      </c>
      <c r="J234" s="59">
        <v>3</v>
      </c>
      <c r="K234" s="59">
        <v>21</v>
      </c>
      <c r="L234" s="59">
        <v>8717191530477</v>
      </c>
      <c r="M234" s="59">
        <v>365869</v>
      </c>
      <c r="N234" s="128" t="s">
        <v>16</v>
      </c>
      <c r="O234" s="59" t="s">
        <v>21</v>
      </c>
      <c r="P234" s="51"/>
    </row>
    <row r="235" spans="1:16" ht="18.600000000000001" x14ac:dyDescent="0.4">
      <c r="A235" s="67" t="s">
        <v>306</v>
      </c>
      <c r="B235" s="122"/>
      <c r="C235" s="88" t="s">
        <v>680</v>
      </c>
      <c r="D235" s="67" t="s">
        <v>307</v>
      </c>
      <c r="E235" s="69" t="str">
        <f>CONCATENATE(F235," ",G235)</f>
        <v>40-50 C3</v>
      </c>
      <c r="F235" s="126" t="s">
        <v>19</v>
      </c>
      <c r="G235" s="70" t="s">
        <v>15</v>
      </c>
      <c r="H235" s="70">
        <v>65</v>
      </c>
      <c r="I235" s="70" t="str">
        <f t="shared" si="21"/>
        <v>3x21</v>
      </c>
      <c r="J235" s="71">
        <v>3</v>
      </c>
      <c r="K235" s="71">
        <v>21</v>
      </c>
      <c r="L235" s="71">
        <v>8712044892306</v>
      </c>
      <c r="M235" s="71">
        <v>50221</v>
      </c>
      <c r="N235" s="129" t="s">
        <v>16</v>
      </c>
      <c r="O235" s="71" t="s">
        <v>21</v>
      </c>
      <c r="P235" s="66"/>
    </row>
    <row r="236" spans="1:16" ht="18.600000000000001" x14ac:dyDescent="0.4">
      <c r="A236" s="51" t="s">
        <v>308</v>
      </c>
      <c r="B236" s="57"/>
      <c r="C236" s="87" t="s">
        <v>680</v>
      </c>
      <c r="D236" s="51" t="s">
        <v>307</v>
      </c>
      <c r="E236" s="57" t="str">
        <f t="shared" si="19"/>
        <v>C5 50-60</v>
      </c>
      <c r="F236" s="125" t="s">
        <v>29</v>
      </c>
      <c r="G236" s="58" t="s">
        <v>18</v>
      </c>
      <c r="H236" s="58">
        <v>80</v>
      </c>
      <c r="I236" s="58" t="str">
        <f t="shared" si="21"/>
        <v>3x17</v>
      </c>
      <c r="J236" s="59">
        <v>3</v>
      </c>
      <c r="K236" s="59">
        <v>17</v>
      </c>
      <c r="L236" s="59">
        <v>8717191229661</v>
      </c>
      <c r="M236" s="59">
        <v>50221</v>
      </c>
      <c r="N236" s="128" t="s">
        <v>16</v>
      </c>
      <c r="O236" s="59" t="s">
        <v>21</v>
      </c>
      <c r="P236" s="51"/>
    </row>
    <row r="237" spans="1:16" ht="18.600000000000001" x14ac:dyDescent="0.4">
      <c r="A237" s="67" t="s">
        <v>309</v>
      </c>
      <c r="B237" s="122"/>
      <c r="C237" s="88" t="s">
        <v>680</v>
      </c>
      <c r="D237" s="67" t="s">
        <v>310</v>
      </c>
      <c r="E237" s="69" t="str">
        <f>CONCATENATE(F237," ",G237)</f>
        <v>40-50 C3</v>
      </c>
      <c r="F237" s="126" t="s">
        <v>19</v>
      </c>
      <c r="G237" s="70" t="s">
        <v>15</v>
      </c>
      <c r="H237" s="70">
        <v>65</v>
      </c>
      <c r="I237" s="70" t="str">
        <f t="shared" si="21"/>
        <v>3x21</v>
      </c>
      <c r="J237" s="71">
        <v>3</v>
      </c>
      <c r="K237" s="71">
        <v>21</v>
      </c>
      <c r="L237" s="71">
        <v>8712044630465</v>
      </c>
      <c r="M237" s="71">
        <v>38117</v>
      </c>
      <c r="N237" s="129" t="s">
        <v>16</v>
      </c>
      <c r="O237" s="71" t="s">
        <v>21</v>
      </c>
      <c r="P237" s="66"/>
    </row>
    <row r="238" spans="1:16" ht="18.600000000000001" x14ac:dyDescent="0.4">
      <c r="A238" s="51" t="s">
        <v>311</v>
      </c>
      <c r="B238" s="57"/>
      <c r="C238" s="87" t="s">
        <v>680</v>
      </c>
      <c r="D238" s="51" t="s">
        <v>310</v>
      </c>
      <c r="E238" s="57" t="str">
        <f t="shared" si="19"/>
        <v>C5 50-60</v>
      </c>
      <c r="F238" s="125" t="s">
        <v>29</v>
      </c>
      <c r="G238" s="58" t="s">
        <v>18</v>
      </c>
      <c r="H238" s="58">
        <v>95</v>
      </c>
      <c r="I238" s="58" t="str">
        <f t="shared" si="21"/>
        <v>3x17</v>
      </c>
      <c r="J238" s="59">
        <v>3</v>
      </c>
      <c r="K238" s="59">
        <v>17</v>
      </c>
      <c r="L238" s="59">
        <v>8712044630410</v>
      </c>
      <c r="M238" s="59">
        <v>38117</v>
      </c>
      <c r="N238" s="128" t="s">
        <v>16</v>
      </c>
      <c r="O238" s="59" t="s">
        <v>21</v>
      </c>
      <c r="P238" s="51"/>
    </row>
    <row r="239" spans="1:16" ht="18.600000000000001" x14ac:dyDescent="0.4">
      <c r="A239" s="67" t="s">
        <v>312</v>
      </c>
      <c r="B239" s="122"/>
      <c r="C239" s="88" t="s">
        <v>680</v>
      </c>
      <c r="D239" s="67" t="s">
        <v>313</v>
      </c>
      <c r="E239" s="69" t="str">
        <f>CONCATENATE(F239," ",G239)</f>
        <v>40-50 C3</v>
      </c>
      <c r="F239" s="126" t="s">
        <v>19</v>
      </c>
      <c r="G239" s="70" t="s">
        <v>15</v>
      </c>
      <c r="H239" s="70">
        <v>70</v>
      </c>
      <c r="I239" s="70" t="str">
        <f t="shared" si="21"/>
        <v>3x21</v>
      </c>
      <c r="J239" s="71">
        <v>3</v>
      </c>
      <c r="K239" s="71">
        <v>21</v>
      </c>
      <c r="L239" s="71">
        <v>8712044892290</v>
      </c>
      <c r="M239" s="71">
        <v>38121</v>
      </c>
      <c r="N239" s="129" t="s">
        <v>16</v>
      </c>
      <c r="O239" s="71" t="s">
        <v>55</v>
      </c>
      <c r="P239" s="66"/>
    </row>
    <row r="240" spans="1:16" ht="18.600000000000001" x14ac:dyDescent="0.4">
      <c r="A240" s="51" t="s">
        <v>314</v>
      </c>
      <c r="B240" s="57"/>
      <c r="C240" s="87" t="s">
        <v>680</v>
      </c>
      <c r="D240" s="51" t="s">
        <v>313</v>
      </c>
      <c r="E240" s="57" t="str">
        <f t="shared" si="19"/>
        <v>C5 50-60</v>
      </c>
      <c r="F240" s="125" t="s">
        <v>29</v>
      </c>
      <c r="G240" s="58" t="s">
        <v>18</v>
      </c>
      <c r="H240" s="58">
        <v>95</v>
      </c>
      <c r="I240" s="58" t="str">
        <f t="shared" si="21"/>
        <v>3x17</v>
      </c>
      <c r="J240" s="59">
        <v>3</v>
      </c>
      <c r="K240" s="59">
        <v>17</v>
      </c>
      <c r="L240" s="59">
        <v>8717191229715</v>
      </c>
      <c r="M240" s="59">
        <v>38121</v>
      </c>
      <c r="N240" s="128" t="s">
        <v>16</v>
      </c>
      <c r="O240" s="59" t="s">
        <v>55</v>
      </c>
      <c r="P240" s="51"/>
    </row>
    <row r="241" spans="1:16" ht="18.600000000000001" x14ac:dyDescent="0.4">
      <c r="A241" s="67" t="s">
        <v>315</v>
      </c>
      <c r="B241" s="122"/>
      <c r="C241" s="88" t="s">
        <v>680</v>
      </c>
      <c r="D241" s="67" t="s">
        <v>316</v>
      </c>
      <c r="E241" s="69" t="str">
        <f>CONCATENATE(F241," ",G241)</f>
        <v>25-30 C3</v>
      </c>
      <c r="F241" s="126" t="s">
        <v>17</v>
      </c>
      <c r="G241" s="70" t="s">
        <v>15</v>
      </c>
      <c r="H241" s="70">
        <v>45</v>
      </c>
      <c r="I241" s="70" t="str">
        <f t="shared" si="21"/>
        <v>4x21</v>
      </c>
      <c r="J241" s="71">
        <v>4</v>
      </c>
      <c r="K241" s="71">
        <v>21</v>
      </c>
      <c r="L241" s="71">
        <v>8716123036612</v>
      </c>
      <c r="M241" s="71">
        <v>38144</v>
      </c>
      <c r="N241" s="129" t="s">
        <v>16</v>
      </c>
      <c r="O241" s="71" t="s">
        <v>21</v>
      </c>
      <c r="P241" s="66"/>
    </row>
    <row r="242" spans="1:16" ht="18.600000000000001" x14ac:dyDescent="0.4">
      <c r="A242" s="51" t="s">
        <v>317</v>
      </c>
      <c r="B242" s="57"/>
      <c r="C242" s="87" t="s">
        <v>680</v>
      </c>
      <c r="D242" s="51" t="s">
        <v>316</v>
      </c>
      <c r="E242" s="57" t="str">
        <f t="shared" si="19"/>
        <v>C5 30-40</v>
      </c>
      <c r="F242" s="125" t="s">
        <v>20</v>
      </c>
      <c r="G242" s="58" t="s">
        <v>18</v>
      </c>
      <c r="H242" s="58">
        <v>55</v>
      </c>
      <c r="I242" s="58" t="str">
        <f t="shared" si="21"/>
        <v>4x17</v>
      </c>
      <c r="J242" s="59">
        <v>4</v>
      </c>
      <c r="K242" s="59">
        <v>17</v>
      </c>
      <c r="L242" s="59">
        <v>8712044631820</v>
      </c>
      <c r="M242" s="59">
        <v>38144</v>
      </c>
      <c r="N242" s="128" t="s">
        <v>16</v>
      </c>
      <c r="O242" s="59" t="s">
        <v>21</v>
      </c>
      <c r="P242" s="51"/>
    </row>
    <row r="243" spans="1:16" ht="18.600000000000001" x14ac:dyDescent="0.4">
      <c r="A243" s="67" t="s">
        <v>318</v>
      </c>
      <c r="B243" s="122"/>
      <c r="C243" s="88" t="s">
        <v>680</v>
      </c>
      <c r="D243" s="67" t="s">
        <v>319</v>
      </c>
      <c r="E243" s="69" t="str">
        <f>CONCATENATE(F243," ",G243)</f>
        <v>25-30 C3</v>
      </c>
      <c r="F243" s="126" t="s">
        <v>17</v>
      </c>
      <c r="G243" s="70" t="s">
        <v>15</v>
      </c>
      <c r="H243" s="70">
        <v>45</v>
      </c>
      <c r="I243" s="70" t="str">
        <f t="shared" si="21"/>
        <v>5x21</v>
      </c>
      <c r="J243" s="71">
        <v>5</v>
      </c>
      <c r="K243" s="71">
        <v>21</v>
      </c>
      <c r="L243" s="71">
        <v>8712044632513</v>
      </c>
      <c r="M243" s="71">
        <v>38148</v>
      </c>
      <c r="N243" s="129" t="s">
        <v>16</v>
      </c>
      <c r="O243" s="71" t="s">
        <v>140</v>
      </c>
      <c r="P243" s="66"/>
    </row>
    <row r="244" spans="1:16" ht="18.600000000000001" x14ac:dyDescent="0.4">
      <c r="A244" s="51" t="s">
        <v>320</v>
      </c>
      <c r="B244" s="57"/>
      <c r="C244" s="91" t="s">
        <v>681</v>
      </c>
      <c r="D244" s="51" t="s">
        <v>319</v>
      </c>
      <c r="E244" s="57" t="str">
        <f t="shared" si="19"/>
        <v>C5 30-40</v>
      </c>
      <c r="F244" s="125" t="s">
        <v>20</v>
      </c>
      <c r="G244" s="58" t="s">
        <v>18</v>
      </c>
      <c r="H244" s="58">
        <v>55</v>
      </c>
      <c r="I244" s="58" t="str">
        <f t="shared" si="21"/>
        <v>4x17</v>
      </c>
      <c r="J244" s="59">
        <v>4</v>
      </c>
      <c r="K244" s="59">
        <v>17</v>
      </c>
      <c r="L244" s="59">
        <v>8712044632520</v>
      </c>
      <c r="M244" s="59">
        <v>38148</v>
      </c>
      <c r="N244" s="128" t="s">
        <v>16</v>
      </c>
      <c r="O244" s="59" t="s">
        <v>140</v>
      </c>
      <c r="P244" s="51"/>
    </row>
    <row r="245" spans="1:16" ht="18.600000000000001" x14ac:dyDescent="0.4">
      <c r="A245" s="67" t="s">
        <v>321</v>
      </c>
      <c r="B245" s="122"/>
      <c r="C245" s="88" t="s">
        <v>680</v>
      </c>
      <c r="D245" s="67" t="s">
        <v>322</v>
      </c>
      <c r="E245" s="69" t="str">
        <f t="shared" ref="E245:E249" si="22">CONCATENATE(F245," ",G245)</f>
        <v>25-30 C3</v>
      </c>
      <c r="F245" s="126" t="s">
        <v>17</v>
      </c>
      <c r="G245" s="70" t="s">
        <v>15</v>
      </c>
      <c r="H245" s="70">
        <v>50</v>
      </c>
      <c r="I245" s="70" t="str">
        <f t="shared" si="21"/>
        <v>4x21</v>
      </c>
      <c r="J245" s="71">
        <v>4</v>
      </c>
      <c r="K245" s="71">
        <v>21</v>
      </c>
      <c r="L245" s="71">
        <v>8717191229937</v>
      </c>
      <c r="M245" s="71">
        <v>38160</v>
      </c>
      <c r="N245" s="129" t="s">
        <v>16</v>
      </c>
      <c r="O245" s="71" t="s">
        <v>75</v>
      </c>
      <c r="P245" s="66"/>
    </row>
    <row r="246" spans="1:16" ht="18.600000000000001" x14ac:dyDescent="0.4">
      <c r="A246" s="51" t="s">
        <v>323</v>
      </c>
      <c r="B246" s="57"/>
      <c r="C246" s="91" t="s">
        <v>681</v>
      </c>
      <c r="D246" s="51" t="s">
        <v>324</v>
      </c>
      <c r="E246" s="57" t="str">
        <f t="shared" si="22"/>
        <v>40-50 C3</v>
      </c>
      <c r="F246" s="125" t="s">
        <v>19</v>
      </c>
      <c r="G246" s="58" t="s">
        <v>15</v>
      </c>
      <c r="H246" s="58">
        <v>50</v>
      </c>
      <c r="I246" s="58" t="str">
        <f t="shared" si="21"/>
        <v>3x21</v>
      </c>
      <c r="J246" s="59">
        <v>3</v>
      </c>
      <c r="K246" s="59">
        <v>21</v>
      </c>
      <c r="L246" s="59">
        <v>8712044732336</v>
      </c>
      <c r="M246" s="59">
        <v>38176</v>
      </c>
      <c r="N246" s="128" t="s">
        <v>16</v>
      </c>
      <c r="O246" s="59" t="s">
        <v>75</v>
      </c>
      <c r="P246" s="51"/>
    </row>
    <row r="247" spans="1:16" ht="18.600000000000001" x14ac:dyDescent="0.4">
      <c r="A247" s="67" t="s">
        <v>457</v>
      </c>
      <c r="B247" s="122"/>
      <c r="C247" s="88" t="s">
        <v>680</v>
      </c>
      <c r="D247" s="67" t="s">
        <v>325</v>
      </c>
      <c r="E247" s="69" t="str">
        <f t="shared" si="22"/>
        <v>40-50 C3</v>
      </c>
      <c r="F247" s="126" t="s">
        <v>19</v>
      </c>
      <c r="G247" s="70" t="s">
        <v>15</v>
      </c>
      <c r="H247" s="70">
        <v>75</v>
      </c>
      <c r="I247" s="70" t="s">
        <v>528</v>
      </c>
      <c r="J247" s="71">
        <v>3</v>
      </c>
      <c r="K247" s="71" t="s">
        <v>301</v>
      </c>
      <c r="L247" s="71">
        <v>8712044842196</v>
      </c>
      <c r="M247" s="71">
        <v>38178</v>
      </c>
      <c r="N247" s="129" t="s">
        <v>16</v>
      </c>
      <c r="O247" s="71" t="s">
        <v>75</v>
      </c>
      <c r="P247" s="66"/>
    </row>
    <row r="248" spans="1:16" ht="18.600000000000001" x14ac:dyDescent="0.4">
      <c r="A248" s="51" t="s">
        <v>386</v>
      </c>
      <c r="B248" s="57"/>
      <c r="C248" s="87" t="s">
        <v>680</v>
      </c>
      <c r="D248" s="51" t="s">
        <v>326</v>
      </c>
      <c r="E248" s="57" t="str">
        <f t="shared" si="22"/>
        <v>40-50 C3</v>
      </c>
      <c r="F248" s="125" t="s">
        <v>19</v>
      </c>
      <c r="G248" s="58" t="s">
        <v>15</v>
      </c>
      <c r="H248" s="58">
        <v>70</v>
      </c>
      <c r="I248" s="58" t="s">
        <v>528</v>
      </c>
      <c r="J248" s="59">
        <v>3</v>
      </c>
      <c r="K248" s="59" t="s">
        <v>301</v>
      </c>
      <c r="L248" s="59">
        <v>8712044892634</v>
      </c>
      <c r="M248" s="59">
        <v>38179</v>
      </c>
      <c r="N248" s="128" t="s">
        <v>16</v>
      </c>
      <c r="O248" s="59" t="s">
        <v>75</v>
      </c>
      <c r="P248" s="51"/>
    </row>
    <row r="249" spans="1:16" ht="18.600000000000001" x14ac:dyDescent="0.4">
      <c r="A249" s="67" t="s">
        <v>329</v>
      </c>
      <c r="B249" s="122"/>
      <c r="C249" s="88" t="s">
        <v>680</v>
      </c>
      <c r="D249" s="67" t="s">
        <v>328</v>
      </c>
      <c r="E249" s="69" t="str">
        <f t="shared" si="22"/>
        <v>25-30 C3</v>
      </c>
      <c r="F249" s="126" t="s">
        <v>17</v>
      </c>
      <c r="G249" s="70" t="s">
        <v>15</v>
      </c>
      <c r="H249" s="70">
        <v>40</v>
      </c>
      <c r="I249" s="70" t="s">
        <v>485</v>
      </c>
      <c r="J249" s="71">
        <v>4</v>
      </c>
      <c r="K249" s="71">
        <v>21</v>
      </c>
      <c r="L249" s="71">
        <v>8712044842219</v>
      </c>
      <c r="M249" s="71">
        <v>38202</v>
      </c>
      <c r="N249" s="129" t="s">
        <v>16</v>
      </c>
      <c r="O249" s="71">
        <v>3</v>
      </c>
      <c r="P249" s="66"/>
    </row>
    <row r="250" spans="1:16" ht="18.600000000000001" x14ac:dyDescent="0.4">
      <c r="A250" s="51" t="s">
        <v>330</v>
      </c>
      <c r="B250" s="57"/>
      <c r="C250" s="87" t="s">
        <v>680</v>
      </c>
      <c r="D250" s="51" t="s">
        <v>328</v>
      </c>
      <c r="E250" s="57" t="str">
        <f t="shared" si="19"/>
        <v>C5 30-40</v>
      </c>
      <c r="F250" s="125" t="s">
        <v>20</v>
      </c>
      <c r="G250" s="58" t="s">
        <v>18</v>
      </c>
      <c r="H250" s="58">
        <v>50</v>
      </c>
      <c r="I250" s="58" t="str">
        <f>CONCATENATE(J250,"x",K250)</f>
        <v>4x17</v>
      </c>
      <c r="J250" s="59">
        <v>4</v>
      </c>
      <c r="K250" s="59">
        <v>17</v>
      </c>
      <c r="L250" s="59">
        <v>8712044636429</v>
      </c>
      <c r="M250" s="59">
        <v>38202</v>
      </c>
      <c r="N250" s="128" t="s">
        <v>16</v>
      </c>
      <c r="O250" s="59">
        <v>3</v>
      </c>
      <c r="P250" s="51"/>
    </row>
    <row r="251" spans="1:16" ht="18.600000000000001" x14ac:dyDescent="0.4">
      <c r="A251" s="67" t="s">
        <v>458</v>
      </c>
      <c r="B251" s="122"/>
      <c r="C251" s="88" t="s">
        <v>680</v>
      </c>
      <c r="D251" s="67" t="s">
        <v>677</v>
      </c>
      <c r="E251" s="69" t="str">
        <f>CONCATENATE(F251," ",G251)</f>
        <v>25-30 C3</v>
      </c>
      <c r="F251" s="126" t="s">
        <v>17</v>
      </c>
      <c r="G251" s="70" t="s">
        <v>15</v>
      </c>
      <c r="H251" s="70">
        <v>45</v>
      </c>
      <c r="I251" s="70" t="str">
        <f>CONCATENATE(J251,"x",K251)</f>
        <v>5x21</v>
      </c>
      <c r="J251" s="71">
        <v>5</v>
      </c>
      <c r="K251" s="71">
        <v>21</v>
      </c>
      <c r="L251" s="71">
        <v>8717191525039</v>
      </c>
      <c r="M251" s="71">
        <v>329529</v>
      </c>
      <c r="N251" s="129" t="s">
        <v>16</v>
      </c>
      <c r="O251" s="71">
        <v>3</v>
      </c>
      <c r="P251" s="66"/>
    </row>
    <row r="252" spans="1:16" ht="18.600000000000001" x14ac:dyDescent="0.4">
      <c r="A252" s="51" t="s">
        <v>331</v>
      </c>
      <c r="B252" s="57"/>
      <c r="C252" s="87" t="s">
        <v>680</v>
      </c>
      <c r="D252" s="51" t="s">
        <v>332</v>
      </c>
      <c r="E252" s="57" t="str">
        <f>CONCATENATE(F252," ",G252)</f>
        <v>25-30 C3</v>
      </c>
      <c r="F252" s="125" t="s">
        <v>17</v>
      </c>
      <c r="G252" s="58" t="s">
        <v>15</v>
      </c>
      <c r="H252" s="58">
        <v>45</v>
      </c>
      <c r="I252" s="58" t="s">
        <v>485</v>
      </c>
      <c r="J252" s="59">
        <v>5</v>
      </c>
      <c r="K252" s="59">
        <v>21</v>
      </c>
      <c r="L252" s="59">
        <v>8712044842226</v>
      </c>
      <c r="M252" s="59">
        <v>38215</v>
      </c>
      <c r="N252" s="128" t="s">
        <v>16</v>
      </c>
      <c r="O252" s="59">
        <v>3</v>
      </c>
      <c r="P252" s="51"/>
    </row>
    <row r="253" spans="1:16" ht="18.600000000000001" x14ac:dyDescent="0.4">
      <c r="A253" s="67" t="s">
        <v>333</v>
      </c>
      <c r="B253" s="122"/>
      <c r="C253" s="88" t="s">
        <v>680</v>
      </c>
      <c r="D253" s="67" t="s">
        <v>332</v>
      </c>
      <c r="E253" s="69" t="str">
        <f t="shared" si="19"/>
        <v>C5 30-40</v>
      </c>
      <c r="F253" s="126" t="s">
        <v>20</v>
      </c>
      <c r="G253" s="70" t="s">
        <v>18</v>
      </c>
      <c r="H253" s="70">
        <v>55</v>
      </c>
      <c r="I253" s="70" t="str">
        <f t="shared" ref="I253:I273" si="23">CONCATENATE(J253,"x",K253)</f>
        <v>4x17</v>
      </c>
      <c r="J253" s="71">
        <v>4</v>
      </c>
      <c r="K253" s="71">
        <v>17</v>
      </c>
      <c r="L253" s="71">
        <v>8712044637396</v>
      </c>
      <c r="M253" s="71">
        <v>38215</v>
      </c>
      <c r="N253" s="129" t="s">
        <v>16</v>
      </c>
      <c r="O253" s="71">
        <v>3</v>
      </c>
      <c r="P253" s="66"/>
    </row>
    <row r="254" spans="1:16" ht="18.600000000000001" x14ac:dyDescent="0.4">
      <c r="A254" s="51" t="s">
        <v>334</v>
      </c>
      <c r="B254" s="57"/>
      <c r="C254" s="87" t="s">
        <v>680</v>
      </c>
      <c r="D254" s="51" t="s">
        <v>501</v>
      </c>
      <c r="E254" s="57" t="str">
        <f>CONCATENATE(F254," ",G254)</f>
        <v>30-40 C3</v>
      </c>
      <c r="F254" s="125" t="s">
        <v>20</v>
      </c>
      <c r="G254" s="58" t="s">
        <v>15</v>
      </c>
      <c r="H254" s="58">
        <v>70</v>
      </c>
      <c r="I254" s="58" t="str">
        <f t="shared" si="23"/>
        <v>3x21</v>
      </c>
      <c r="J254" s="59">
        <v>3</v>
      </c>
      <c r="K254" s="59">
        <v>21</v>
      </c>
      <c r="L254" s="59">
        <v>8717191525046</v>
      </c>
      <c r="M254" s="59">
        <v>320029</v>
      </c>
      <c r="N254" s="128" t="s">
        <v>16</v>
      </c>
      <c r="O254" s="59">
        <v>3</v>
      </c>
      <c r="P254" s="51"/>
    </row>
    <row r="255" spans="1:16" ht="18.600000000000001" x14ac:dyDescent="0.4">
      <c r="A255" s="67" t="s">
        <v>335</v>
      </c>
      <c r="B255" s="122"/>
      <c r="C255" s="88" t="s">
        <v>680</v>
      </c>
      <c r="D255" s="67" t="s">
        <v>501</v>
      </c>
      <c r="E255" s="69" t="str">
        <f t="shared" si="19"/>
        <v>C5 50-60</v>
      </c>
      <c r="F255" s="126" t="s">
        <v>29</v>
      </c>
      <c r="G255" s="70" t="s">
        <v>18</v>
      </c>
      <c r="H255" s="70">
        <v>80</v>
      </c>
      <c r="I255" s="70" t="str">
        <f t="shared" si="23"/>
        <v>2x17</v>
      </c>
      <c r="J255" s="71">
        <v>2</v>
      </c>
      <c r="K255" s="71">
        <v>17</v>
      </c>
      <c r="L255" s="71">
        <v>8717191529358</v>
      </c>
      <c r="M255" s="71">
        <v>320029</v>
      </c>
      <c r="N255" s="129" t="s">
        <v>16</v>
      </c>
      <c r="O255" s="71">
        <v>3</v>
      </c>
      <c r="P255" s="66"/>
    </row>
    <row r="256" spans="1:16" ht="18.600000000000001" x14ac:dyDescent="0.4">
      <c r="A256" s="51" t="s">
        <v>336</v>
      </c>
      <c r="B256" s="57"/>
      <c r="C256" s="87" t="s">
        <v>680</v>
      </c>
      <c r="D256" s="51" t="s">
        <v>337</v>
      </c>
      <c r="E256" s="57" t="str">
        <f t="shared" ref="E256:E261" si="24">CONCATENATE(F256," ",G256)</f>
        <v>25-30 C3</v>
      </c>
      <c r="F256" s="125" t="s">
        <v>17</v>
      </c>
      <c r="G256" s="58" t="s">
        <v>15</v>
      </c>
      <c r="H256" s="58">
        <v>30</v>
      </c>
      <c r="I256" s="58" t="str">
        <f t="shared" si="23"/>
        <v>6x21</v>
      </c>
      <c r="J256" s="59">
        <v>6</v>
      </c>
      <c r="K256" s="59">
        <v>21</v>
      </c>
      <c r="L256" s="59">
        <v>8712815794242</v>
      </c>
      <c r="M256" s="59">
        <v>99848</v>
      </c>
      <c r="N256" s="128" t="s">
        <v>16</v>
      </c>
      <c r="O256" s="59">
        <v>3</v>
      </c>
      <c r="P256" s="51"/>
    </row>
    <row r="257" spans="1:16" ht="18.600000000000001" x14ac:dyDescent="0.4">
      <c r="A257" s="67" t="s">
        <v>521</v>
      </c>
      <c r="B257" s="122"/>
      <c r="C257" s="88" t="s">
        <v>680</v>
      </c>
      <c r="D257" s="67" t="s">
        <v>338</v>
      </c>
      <c r="E257" s="69" t="str">
        <f t="shared" si="24"/>
        <v>40-50 C3</v>
      </c>
      <c r="F257" s="126" t="s">
        <v>19</v>
      </c>
      <c r="G257" s="70" t="s">
        <v>15</v>
      </c>
      <c r="H257" s="70">
        <v>70</v>
      </c>
      <c r="I257" s="70" t="str">
        <f t="shared" si="23"/>
        <v>3x21</v>
      </c>
      <c r="J257" s="71">
        <v>3</v>
      </c>
      <c r="K257" s="71">
        <v>21</v>
      </c>
      <c r="L257" s="71">
        <v>8712044842233</v>
      </c>
      <c r="M257" s="71">
        <v>38219</v>
      </c>
      <c r="N257" s="129" t="s">
        <v>16</v>
      </c>
      <c r="O257" s="71">
        <v>3</v>
      </c>
      <c r="P257" s="66"/>
    </row>
    <row r="258" spans="1:16" ht="18.600000000000001" x14ac:dyDescent="0.4">
      <c r="A258" s="51" t="s">
        <v>688</v>
      </c>
      <c r="B258" s="57"/>
      <c r="C258" s="87" t="s">
        <v>680</v>
      </c>
      <c r="D258" s="51" t="s">
        <v>689</v>
      </c>
      <c r="E258" s="57" t="str">
        <f t="shared" si="24"/>
        <v>40-50 C3</v>
      </c>
      <c r="F258" s="125" t="s">
        <v>19</v>
      </c>
      <c r="G258" s="58" t="s">
        <v>15</v>
      </c>
      <c r="H258" s="58">
        <v>70</v>
      </c>
      <c r="I258" s="58" t="str">
        <f t="shared" si="23"/>
        <v>3x21</v>
      </c>
      <c r="J258" s="59">
        <v>3</v>
      </c>
      <c r="K258" s="59">
        <v>21</v>
      </c>
      <c r="L258" s="59">
        <v>8717191537698</v>
      </c>
      <c r="M258" s="59">
        <v>366502</v>
      </c>
      <c r="N258" s="128" t="s">
        <v>16</v>
      </c>
      <c r="O258" s="59">
        <v>3</v>
      </c>
      <c r="P258" s="51"/>
    </row>
    <row r="259" spans="1:16" ht="18.600000000000001" x14ac:dyDescent="0.4">
      <c r="A259" s="67" t="s">
        <v>461</v>
      </c>
      <c r="B259" s="122"/>
      <c r="C259" s="88" t="s">
        <v>680</v>
      </c>
      <c r="D259" s="67" t="s">
        <v>502</v>
      </c>
      <c r="E259" s="69" t="str">
        <f t="shared" si="24"/>
        <v>60-80 C3</v>
      </c>
      <c r="F259" s="126" t="s">
        <v>31</v>
      </c>
      <c r="G259" s="70" t="s">
        <v>15</v>
      </c>
      <c r="H259" s="70">
        <v>95</v>
      </c>
      <c r="I259" s="70" t="str">
        <f t="shared" si="23"/>
        <v>2x21(33)</v>
      </c>
      <c r="J259" s="71">
        <v>2</v>
      </c>
      <c r="K259" s="71" t="s">
        <v>301</v>
      </c>
      <c r="L259" s="71">
        <v>8717191524995</v>
      </c>
      <c r="M259" s="71">
        <v>360316</v>
      </c>
      <c r="N259" s="129" t="s">
        <v>16</v>
      </c>
      <c r="O259" s="71">
        <v>3</v>
      </c>
      <c r="P259" s="66"/>
    </row>
    <row r="260" spans="1:16" ht="18.600000000000001" x14ac:dyDescent="0.4">
      <c r="A260" s="51" t="s">
        <v>339</v>
      </c>
      <c r="B260" s="57"/>
      <c r="C260" s="87" t="s">
        <v>680</v>
      </c>
      <c r="D260" s="51" t="s">
        <v>340</v>
      </c>
      <c r="E260" s="57" t="str">
        <f t="shared" si="24"/>
        <v>25-30 C3</v>
      </c>
      <c r="F260" s="125" t="s">
        <v>17</v>
      </c>
      <c r="G260" s="58" t="s">
        <v>15</v>
      </c>
      <c r="H260" s="58">
        <v>45</v>
      </c>
      <c r="I260" s="58" t="str">
        <f t="shared" si="23"/>
        <v>4x21</v>
      </c>
      <c r="J260" s="59">
        <v>4</v>
      </c>
      <c r="K260" s="59">
        <v>21</v>
      </c>
      <c r="L260" s="59">
        <v>8712044842240</v>
      </c>
      <c r="M260" s="59">
        <v>38225</v>
      </c>
      <c r="N260" s="128" t="s">
        <v>16</v>
      </c>
      <c r="O260" s="59">
        <v>3</v>
      </c>
      <c r="P260" s="51"/>
    </row>
    <row r="261" spans="1:16" ht="18.600000000000001" x14ac:dyDescent="0.4">
      <c r="A261" s="67" t="s">
        <v>341</v>
      </c>
      <c r="B261" s="122"/>
      <c r="C261" s="88" t="s">
        <v>680</v>
      </c>
      <c r="D261" s="67" t="s">
        <v>503</v>
      </c>
      <c r="E261" s="69" t="str">
        <f t="shared" si="24"/>
        <v>25-30 C3</v>
      </c>
      <c r="F261" s="126" t="s">
        <v>17</v>
      </c>
      <c r="G261" s="70" t="s">
        <v>15</v>
      </c>
      <c r="H261" s="70">
        <v>35</v>
      </c>
      <c r="I261" s="70" t="str">
        <f t="shared" si="23"/>
        <v>5x21</v>
      </c>
      <c r="J261" s="71">
        <v>5</v>
      </c>
      <c r="K261" s="71">
        <v>21</v>
      </c>
      <c r="L261" s="71">
        <v>8717191449038</v>
      </c>
      <c r="M261" s="71">
        <v>318286</v>
      </c>
      <c r="N261" s="129" t="s">
        <v>16</v>
      </c>
      <c r="O261" s="71">
        <v>3</v>
      </c>
      <c r="P261" s="66"/>
    </row>
    <row r="262" spans="1:16" ht="18.600000000000001" x14ac:dyDescent="0.4">
      <c r="A262" s="51" t="s">
        <v>342</v>
      </c>
      <c r="B262" s="57"/>
      <c r="C262" s="87" t="s">
        <v>680</v>
      </c>
      <c r="D262" s="51" t="s">
        <v>503</v>
      </c>
      <c r="E262" s="57" t="str">
        <f t="shared" ref="E262:E276" si="25">CONCATENATE(G262," ",F262)</f>
        <v>C5 30-40</v>
      </c>
      <c r="F262" s="125" t="s">
        <v>20</v>
      </c>
      <c r="G262" s="58" t="s">
        <v>18</v>
      </c>
      <c r="H262" s="58">
        <v>45</v>
      </c>
      <c r="I262" s="58" t="str">
        <f t="shared" si="23"/>
        <v>5x17</v>
      </c>
      <c r="J262" s="59">
        <v>5</v>
      </c>
      <c r="K262" s="59">
        <v>17</v>
      </c>
      <c r="L262" s="59">
        <v>8717191519311</v>
      </c>
      <c r="M262" s="59">
        <v>318286</v>
      </c>
      <c r="N262" s="128" t="s">
        <v>16</v>
      </c>
      <c r="O262" s="59">
        <v>3</v>
      </c>
      <c r="P262" s="51"/>
    </row>
    <row r="263" spans="1:16" ht="18.600000000000001" x14ac:dyDescent="0.4">
      <c r="A263" s="67" t="s">
        <v>343</v>
      </c>
      <c r="B263" s="122"/>
      <c r="C263" s="88" t="s">
        <v>680</v>
      </c>
      <c r="D263" s="67" t="s">
        <v>344</v>
      </c>
      <c r="E263" s="69" t="str">
        <f t="shared" ref="E263:E267" si="26">CONCATENATE(F263," ",G263)</f>
        <v>25-30 C3</v>
      </c>
      <c r="F263" s="126" t="s">
        <v>17</v>
      </c>
      <c r="G263" s="70" t="s">
        <v>15</v>
      </c>
      <c r="H263" s="70">
        <v>40</v>
      </c>
      <c r="I263" s="70" t="str">
        <f t="shared" si="23"/>
        <v>5x21</v>
      </c>
      <c r="J263" s="71">
        <v>5</v>
      </c>
      <c r="K263" s="71">
        <v>21</v>
      </c>
      <c r="L263" s="71">
        <v>8712044842257</v>
      </c>
      <c r="M263" s="71">
        <v>38239</v>
      </c>
      <c r="N263" s="129" t="s">
        <v>16</v>
      </c>
      <c r="O263" s="71">
        <v>3</v>
      </c>
      <c r="P263" s="66"/>
    </row>
    <row r="264" spans="1:16" ht="18.600000000000001" x14ac:dyDescent="0.4">
      <c r="A264" s="51" t="s">
        <v>621</v>
      </c>
      <c r="B264" s="57"/>
      <c r="C264" s="91" t="s">
        <v>681</v>
      </c>
      <c r="D264" s="51" t="s">
        <v>346</v>
      </c>
      <c r="E264" s="57" t="str">
        <f t="shared" si="26"/>
        <v>40-50 C3</v>
      </c>
      <c r="F264" s="125" t="s">
        <v>19</v>
      </c>
      <c r="G264" s="58" t="s">
        <v>15</v>
      </c>
      <c r="H264" s="58">
        <v>65</v>
      </c>
      <c r="I264" s="58" t="str">
        <f t="shared" si="23"/>
        <v>3x21</v>
      </c>
      <c r="J264" s="59">
        <v>3</v>
      </c>
      <c r="K264" s="59">
        <v>21</v>
      </c>
      <c r="L264" s="59">
        <v>8712044842264</v>
      </c>
      <c r="M264" s="59">
        <v>38244</v>
      </c>
      <c r="N264" s="128" t="s">
        <v>16</v>
      </c>
      <c r="O264" s="59">
        <v>3</v>
      </c>
      <c r="P264" s="51"/>
    </row>
    <row r="265" spans="1:16" ht="18.600000000000001" x14ac:dyDescent="0.4">
      <c r="A265" s="67" t="s">
        <v>345</v>
      </c>
      <c r="B265" s="122"/>
      <c r="C265" s="88" t="s">
        <v>680</v>
      </c>
      <c r="D265" s="67" t="s">
        <v>346</v>
      </c>
      <c r="E265" s="69" t="str">
        <f t="shared" si="26"/>
        <v>50-60 C3</v>
      </c>
      <c r="F265" s="126" t="s">
        <v>29</v>
      </c>
      <c r="G265" s="70" t="s">
        <v>15</v>
      </c>
      <c r="H265" s="70">
        <v>75</v>
      </c>
      <c r="I265" s="70" t="str">
        <f t="shared" si="23"/>
        <v>3x21</v>
      </c>
      <c r="J265" s="71">
        <v>3</v>
      </c>
      <c r="K265" s="71">
        <v>21</v>
      </c>
      <c r="L265" s="71">
        <v>8712044842264</v>
      </c>
      <c r="M265" s="71">
        <v>38244</v>
      </c>
      <c r="N265" s="129" t="s">
        <v>16</v>
      </c>
      <c r="O265" s="71">
        <v>3</v>
      </c>
      <c r="P265" s="66"/>
    </row>
    <row r="266" spans="1:16" ht="18.600000000000001" x14ac:dyDescent="0.4">
      <c r="A266" s="51" t="s">
        <v>347</v>
      </c>
      <c r="B266" s="57"/>
      <c r="C266" s="87" t="s">
        <v>680</v>
      </c>
      <c r="D266" s="51" t="s">
        <v>348</v>
      </c>
      <c r="E266" s="57" t="str">
        <f t="shared" si="26"/>
        <v>20-25 C3</v>
      </c>
      <c r="F266" s="125" t="s">
        <v>14</v>
      </c>
      <c r="G266" s="58" t="s">
        <v>15</v>
      </c>
      <c r="H266" s="58">
        <v>40</v>
      </c>
      <c r="I266" s="58" t="str">
        <f t="shared" si="23"/>
        <v>5x21</v>
      </c>
      <c r="J266" s="59">
        <v>5</v>
      </c>
      <c r="K266" s="59">
        <v>21</v>
      </c>
      <c r="L266" s="59">
        <v>8712815736068</v>
      </c>
      <c r="M266" s="59">
        <v>93514</v>
      </c>
      <c r="N266" s="128" t="s">
        <v>16</v>
      </c>
      <c r="O266" s="59">
        <v>3</v>
      </c>
      <c r="P266" s="51"/>
    </row>
    <row r="267" spans="1:16" ht="18.600000000000001" x14ac:dyDescent="0.4">
      <c r="A267" s="67" t="s">
        <v>349</v>
      </c>
      <c r="B267" s="122"/>
      <c r="C267" s="88" t="s">
        <v>680</v>
      </c>
      <c r="D267" s="67" t="s">
        <v>350</v>
      </c>
      <c r="E267" s="69" t="str">
        <f t="shared" si="26"/>
        <v>25-30 C3</v>
      </c>
      <c r="F267" s="126" t="s">
        <v>17</v>
      </c>
      <c r="G267" s="70" t="s">
        <v>15</v>
      </c>
      <c r="H267" s="70">
        <v>45</v>
      </c>
      <c r="I267" s="70" t="str">
        <f t="shared" si="23"/>
        <v>5x21</v>
      </c>
      <c r="J267" s="71">
        <v>5</v>
      </c>
      <c r="K267" s="71">
        <v>21</v>
      </c>
      <c r="L267" s="71">
        <v>8712044641140</v>
      </c>
      <c r="M267" s="71">
        <v>38250</v>
      </c>
      <c r="N267" s="129" t="s">
        <v>16</v>
      </c>
      <c r="O267" s="71">
        <v>3</v>
      </c>
      <c r="P267" s="66"/>
    </row>
    <row r="268" spans="1:16" ht="18.600000000000001" x14ac:dyDescent="0.4">
      <c r="A268" s="51" t="s">
        <v>351</v>
      </c>
      <c r="B268" s="57"/>
      <c r="C268" s="87" t="s">
        <v>680</v>
      </c>
      <c r="D268" s="51" t="s">
        <v>350</v>
      </c>
      <c r="E268" s="57" t="str">
        <f t="shared" si="25"/>
        <v>C5 30-40</v>
      </c>
      <c r="F268" s="125" t="s">
        <v>20</v>
      </c>
      <c r="G268" s="58" t="s">
        <v>18</v>
      </c>
      <c r="H268" s="58">
        <v>55</v>
      </c>
      <c r="I268" s="58" t="str">
        <f t="shared" si="23"/>
        <v>4x17</v>
      </c>
      <c r="J268" s="59">
        <v>4</v>
      </c>
      <c r="K268" s="59">
        <v>17</v>
      </c>
      <c r="L268" s="59">
        <v>8712044641195</v>
      </c>
      <c r="M268" s="59">
        <v>38250</v>
      </c>
      <c r="N268" s="128" t="s">
        <v>16</v>
      </c>
      <c r="O268" s="59">
        <v>3</v>
      </c>
      <c r="P268" s="51"/>
    </row>
    <row r="269" spans="1:16" ht="18.600000000000001" x14ac:dyDescent="0.4">
      <c r="A269" s="67" t="s">
        <v>352</v>
      </c>
      <c r="B269" s="122"/>
      <c r="C269" s="88" t="s">
        <v>680</v>
      </c>
      <c r="D269" s="67" t="s">
        <v>504</v>
      </c>
      <c r="E269" s="69" t="str">
        <f>CONCATENATE(F269," ",G269)</f>
        <v>40-50 C3</v>
      </c>
      <c r="F269" s="126" t="s">
        <v>19</v>
      </c>
      <c r="G269" s="70" t="s">
        <v>15</v>
      </c>
      <c r="H269" s="70">
        <v>65</v>
      </c>
      <c r="I269" s="70" t="str">
        <f t="shared" si="23"/>
        <v>4x21</v>
      </c>
      <c r="J269" s="71">
        <v>4</v>
      </c>
      <c r="K269" s="71">
        <v>21</v>
      </c>
      <c r="L269" s="71">
        <v>8717191508735</v>
      </c>
      <c r="M269" s="71">
        <v>317712</v>
      </c>
      <c r="N269" s="129" t="s">
        <v>16</v>
      </c>
      <c r="O269" s="71" t="s">
        <v>75</v>
      </c>
      <c r="P269" s="66" t="s">
        <v>682</v>
      </c>
    </row>
    <row r="270" spans="1:16" ht="18.600000000000001" x14ac:dyDescent="0.4">
      <c r="A270" s="51" t="s">
        <v>353</v>
      </c>
      <c r="B270" s="57"/>
      <c r="C270" s="87" t="s">
        <v>680</v>
      </c>
      <c r="D270" s="51" t="s">
        <v>354</v>
      </c>
      <c r="E270" s="57" t="str">
        <f>CONCATENATE(F270," ",G270)</f>
        <v>20-25 C3</v>
      </c>
      <c r="F270" s="125" t="s">
        <v>14</v>
      </c>
      <c r="G270" s="58" t="s">
        <v>15</v>
      </c>
      <c r="H270" s="58">
        <v>35</v>
      </c>
      <c r="I270" s="58" t="str">
        <f t="shared" si="23"/>
        <v>6x21</v>
      </c>
      <c r="J270" s="59">
        <v>6</v>
      </c>
      <c r="K270" s="59">
        <v>21</v>
      </c>
      <c r="L270" s="59">
        <v>8712815794259</v>
      </c>
      <c r="M270" s="59">
        <v>317232</v>
      </c>
      <c r="N270" s="128" t="s">
        <v>16</v>
      </c>
      <c r="O270" s="59" t="s">
        <v>21</v>
      </c>
      <c r="P270" s="51"/>
    </row>
    <row r="271" spans="1:16" ht="18.600000000000001" x14ac:dyDescent="0.4">
      <c r="A271" s="67" t="s">
        <v>355</v>
      </c>
      <c r="B271" s="122"/>
      <c r="C271" s="88" t="s">
        <v>680</v>
      </c>
      <c r="D271" s="67" t="s">
        <v>354</v>
      </c>
      <c r="E271" s="69" t="str">
        <f t="shared" si="25"/>
        <v>C5 30-40</v>
      </c>
      <c r="F271" s="126" t="s">
        <v>20</v>
      </c>
      <c r="G271" s="70" t="s">
        <v>18</v>
      </c>
      <c r="H271" s="70">
        <v>55</v>
      </c>
      <c r="I271" s="70" t="str">
        <f t="shared" si="23"/>
        <v>5x17</v>
      </c>
      <c r="J271" s="71">
        <v>5</v>
      </c>
      <c r="K271" s="71">
        <v>17</v>
      </c>
      <c r="L271" s="71">
        <v>8717191236164</v>
      </c>
      <c r="M271" s="71">
        <v>317232</v>
      </c>
      <c r="N271" s="129" t="s">
        <v>16</v>
      </c>
      <c r="O271" s="71" t="s">
        <v>21</v>
      </c>
      <c r="P271" s="66"/>
    </row>
    <row r="272" spans="1:16" ht="18.600000000000001" x14ac:dyDescent="0.4">
      <c r="A272" s="51" t="s">
        <v>356</v>
      </c>
      <c r="B272" s="57"/>
      <c r="C272" s="87" t="s">
        <v>680</v>
      </c>
      <c r="D272" s="51" t="s">
        <v>357</v>
      </c>
      <c r="E272" s="57" t="str">
        <f>CONCATENATE(F272," ",G272)</f>
        <v>25-30 C3</v>
      </c>
      <c r="F272" s="125" t="s">
        <v>17</v>
      </c>
      <c r="G272" s="58" t="s">
        <v>15</v>
      </c>
      <c r="H272" s="58">
        <v>45</v>
      </c>
      <c r="I272" s="58" t="str">
        <f t="shared" si="23"/>
        <v>4x21</v>
      </c>
      <c r="J272" s="59">
        <v>4</v>
      </c>
      <c r="K272" s="59">
        <v>21</v>
      </c>
      <c r="L272" s="59">
        <v>8716123036629</v>
      </c>
      <c r="M272" s="59">
        <v>38298</v>
      </c>
      <c r="N272" s="128" t="s">
        <v>16</v>
      </c>
      <c r="O272" s="59" t="s">
        <v>55</v>
      </c>
      <c r="P272" s="51"/>
    </row>
    <row r="273" spans="1:16" ht="18.600000000000001" x14ac:dyDescent="0.4">
      <c r="A273" s="67" t="s">
        <v>358</v>
      </c>
      <c r="B273" s="122"/>
      <c r="C273" s="88" t="s">
        <v>680</v>
      </c>
      <c r="D273" s="67" t="s">
        <v>359</v>
      </c>
      <c r="E273" s="69" t="str">
        <f>CONCATENATE(F273," ",G273)</f>
        <v>20-25 C3</v>
      </c>
      <c r="F273" s="126" t="s">
        <v>14</v>
      </c>
      <c r="G273" s="70" t="s">
        <v>15</v>
      </c>
      <c r="H273" s="70">
        <v>35</v>
      </c>
      <c r="I273" s="70" t="str">
        <f t="shared" si="23"/>
        <v>6x21</v>
      </c>
      <c r="J273" s="71">
        <v>6</v>
      </c>
      <c r="K273" s="71">
        <v>21</v>
      </c>
      <c r="L273" s="71">
        <v>8717191525053</v>
      </c>
      <c r="M273" s="71">
        <v>38300</v>
      </c>
      <c r="N273" s="129" t="s">
        <v>16</v>
      </c>
      <c r="O273" s="71" t="s">
        <v>55</v>
      </c>
      <c r="P273" s="66"/>
    </row>
    <row r="274" spans="1:16" ht="18.600000000000001" x14ac:dyDescent="0.4">
      <c r="A274" s="51" t="s">
        <v>522</v>
      </c>
      <c r="B274" s="57"/>
      <c r="C274" s="87" t="s">
        <v>680</v>
      </c>
      <c r="D274" s="51" t="s">
        <v>491</v>
      </c>
      <c r="E274" s="57" t="str">
        <f>CONCATENATE(F274," ",G274)</f>
        <v>20-25 C3</v>
      </c>
      <c r="F274" s="125" t="s">
        <v>14</v>
      </c>
      <c r="G274" s="58" t="s">
        <v>15</v>
      </c>
      <c r="H274" s="58">
        <v>30</v>
      </c>
      <c r="I274" s="58" t="s">
        <v>492</v>
      </c>
      <c r="J274" s="59">
        <v>6</v>
      </c>
      <c r="K274" s="59">
        <v>21</v>
      </c>
      <c r="L274" s="59">
        <v>8717191449946</v>
      </c>
      <c r="M274" s="59">
        <v>38313</v>
      </c>
      <c r="N274" s="128" t="s">
        <v>16</v>
      </c>
      <c r="O274" s="59">
        <v>4</v>
      </c>
      <c r="P274" s="51"/>
    </row>
    <row r="275" spans="1:16" ht="18.600000000000001" x14ac:dyDescent="0.4">
      <c r="A275" s="67" t="s">
        <v>360</v>
      </c>
      <c r="B275" s="122"/>
      <c r="C275" s="88" t="s">
        <v>680</v>
      </c>
      <c r="D275" s="67" t="s">
        <v>361</v>
      </c>
      <c r="E275" s="69" t="str">
        <f>CONCATENATE(F275," ",G275)</f>
        <v>25-30 C3</v>
      </c>
      <c r="F275" s="126" t="s">
        <v>17</v>
      </c>
      <c r="G275" s="70" t="s">
        <v>15</v>
      </c>
      <c r="H275" s="70">
        <v>35</v>
      </c>
      <c r="I275" s="70" t="str">
        <f>CONCATENATE(J275,"x",K275)</f>
        <v>6x21</v>
      </c>
      <c r="J275" s="71">
        <v>6</v>
      </c>
      <c r="K275" s="71">
        <v>21</v>
      </c>
      <c r="L275" s="71">
        <v>8712044645049</v>
      </c>
      <c r="M275" s="71">
        <v>38320</v>
      </c>
      <c r="N275" s="129" t="s">
        <v>16</v>
      </c>
      <c r="O275" s="71">
        <v>4</v>
      </c>
      <c r="P275" s="66"/>
    </row>
    <row r="276" spans="1:16" ht="18.600000000000001" x14ac:dyDescent="0.4">
      <c r="A276" s="51" t="s">
        <v>362</v>
      </c>
      <c r="B276" s="57"/>
      <c r="C276" s="87" t="s">
        <v>680</v>
      </c>
      <c r="D276" s="51" t="s">
        <v>361</v>
      </c>
      <c r="E276" s="57" t="str">
        <f t="shared" si="25"/>
        <v>C5 30-40</v>
      </c>
      <c r="F276" s="125" t="s">
        <v>20</v>
      </c>
      <c r="G276" s="58" t="s">
        <v>18</v>
      </c>
      <c r="H276" s="58">
        <v>40</v>
      </c>
      <c r="I276" s="58" t="str">
        <f>CONCATENATE(J276,"x",K276)</f>
        <v>5x17</v>
      </c>
      <c r="J276" s="59">
        <v>5</v>
      </c>
      <c r="K276" s="59">
        <v>17</v>
      </c>
      <c r="L276" s="59">
        <v>8712044884158</v>
      </c>
      <c r="M276" s="59">
        <v>38320</v>
      </c>
      <c r="N276" s="128" t="s">
        <v>16</v>
      </c>
      <c r="O276" s="59">
        <v>4</v>
      </c>
      <c r="P276" s="51"/>
    </row>
    <row r="277" spans="1:16" ht="18.600000000000001" hidden="1" x14ac:dyDescent="0.4">
      <c r="A277" s="67"/>
      <c r="B277" s="122"/>
      <c r="C277" s="68"/>
      <c r="D277" s="67"/>
      <c r="E277" s="69" t="str">
        <f t="shared" ref="E277:E309" si="27">CONCATENATE(F277," ",G277)</f>
        <v xml:space="preserve"> </v>
      </c>
      <c r="F277" s="126"/>
      <c r="G277" s="70"/>
      <c r="H277" s="70"/>
      <c r="I277" s="70"/>
      <c r="J277" s="71"/>
      <c r="K277" s="71"/>
      <c r="L277" s="71"/>
      <c r="M277" s="71"/>
      <c r="N277" s="129"/>
      <c r="O277" s="71"/>
      <c r="P277" s="66"/>
    </row>
    <row r="278" spans="1:16" ht="18.600000000000001" hidden="1" x14ac:dyDescent="0.4">
      <c r="A278" s="51"/>
      <c r="B278" s="57"/>
      <c r="C278" s="86"/>
      <c r="D278" s="124" t="s">
        <v>364</v>
      </c>
      <c r="E278" s="57" t="str">
        <f t="shared" si="27"/>
        <v xml:space="preserve"> </v>
      </c>
      <c r="F278" s="125"/>
      <c r="G278" s="58"/>
      <c r="H278" s="58"/>
      <c r="I278" s="58"/>
      <c r="J278" s="59"/>
      <c r="K278" s="59"/>
      <c r="L278" s="59"/>
      <c r="M278" s="59"/>
      <c r="N278" s="128"/>
      <c r="O278" s="59"/>
      <c r="P278" s="51"/>
    </row>
    <row r="279" spans="1:16" ht="18.600000000000001" x14ac:dyDescent="0.4">
      <c r="A279" s="67" t="s">
        <v>365</v>
      </c>
      <c r="B279" s="122"/>
      <c r="C279" s="88" t="s">
        <v>680</v>
      </c>
      <c r="D279" s="67" t="s">
        <v>366</v>
      </c>
      <c r="E279" s="69" t="str">
        <f t="shared" si="27"/>
        <v>80-100 C4</v>
      </c>
      <c r="F279" s="126" t="s">
        <v>43</v>
      </c>
      <c r="G279" s="70" t="s">
        <v>367</v>
      </c>
      <c r="H279" s="70">
        <v>115</v>
      </c>
      <c r="I279" s="70" t="str">
        <f>CONCATENATE(J279,"x",K279)</f>
        <v>2x21(33)</v>
      </c>
      <c r="J279" s="71">
        <v>2</v>
      </c>
      <c r="K279" s="71" t="s">
        <v>301</v>
      </c>
      <c r="L279" s="71">
        <v>8716123127921</v>
      </c>
      <c r="M279" s="71">
        <v>37466</v>
      </c>
      <c r="N279" s="129" t="s">
        <v>16</v>
      </c>
      <c r="O279" s="71" t="s">
        <v>39</v>
      </c>
      <c r="P279" s="66"/>
    </row>
    <row r="280" spans="1:16" ht="18.600000000000001" x14ac:dyDescent="0.4">
      <c r="A280" s="51" t="s">
        <v>368</v>
      </c>
      <c r="B280" s="57"/>
      <c r="C280" s="87" t="s">
        <v>680</v>
      </c>
      <c r="D280" s="51" t="s">
        <v>366</v>
      </c>
      <c r="E280" s="57" t="str">
        <f t="shared" si="27"/>
        <v>100-125 C4</v>
      </c>
      <c r="F280" s="125" t="s">
        <v>369</v>
      </c>
      <c r="G280" s="58" t="s">
        <v>367</v>
      </c>
      <c r="H280" s="58">
        <v>130</v>
      </c>
      <c r="I280" s="58" t="str">
        <f>CONCATENATE(J280,"x",K280)</f>
        <v>2x21</v>
      </c>
      <c r="J280" s="59">
        <v>2</v>
      </c>
      <c r="K280" s="59">
        <v>21</v>
      </c>
      <c r="L280" s="59">
        <v>8716123127921</v>
      </c>
      <c r="M280" s="59">
        <v>37466</v>
      </c>
      <c r="N280" s="128" t="s">
        <v>16</v>
      </c>
      <c r="O280" s="59" t="s">
        <v>39</v>
      </c>
      <c r="P280" s="51"/>
    </row>
    <row r="281" spans="1:16" ht="18.600000000000001" x14ac:dyDescent="0.4">
      <c r="A281" s="67" t="s">
        <v>370</v>
      </c>
      <c r="B281" s="122"/>
      <c r="C281" s="88" t="s">
        <v>680</v>
      </c>
      <c r="D281" s="67" t="s">
        <v>366</v>
      </c>
      <c r="E281" s="69" t="str">
        <f t="shared" si="27"/>
        <v>150-175 C7,5</v>
      </c>
      <c r="F281" s="126" t="s">
        <v>371</v>
      </c>
      <c r="G281" s="70" t="s">
        <v>44</v>
      </c>
      <c r="H281" s="70">
        <v>190</v>
      </c>
      <c r="I281" s="70" t="str">
        <f>CONCATENATE(J281,"x",K281)</f>
        <v>1x12(21)</v>
      </c>
      <c r="J281" s="71">
        <v>1</v>
      </c>
      <c r="K281" s="71" t="s">
        <v>543</v>
      </c>
      <c r="L281" s="71">
        <v>8712044924625</v>
      </c>
      <c r="M281" s="71">
        <v>37466</v>
      </c>
      <c r="N281" s="129" t="s">
        <v>16</v>
      </c>
      <c r="O281" s="71" t="s">
        <v>39</v>
      </c>
      <c r="P281" s="66"/>
    </row>
    <row r="282" spans="1:16" ht="18.600000000000001" x14ac:dyDescent="0.4">
      <c r="A282" s="51" t="s">
        <v>372</v>
      </c>
      <c r="B282" s="57"/>
      <c r="C282" s="91" t="s">
        <v>681</v>
      </c>
      <c r="D282" s="51" t="s">
        <v>366</v>
      </c>
      <c r="E282" s="57" t="str">
        <f t="shared" si="27"/>
        <v>175-200 C7,5</v>
      </c>
      <c r="F282" s="125" t="s">
        <v>373</v>
      </c>
      <c r="G282" s="58" t="s">
        <v>44</v>
      </c>
      <c r="H282" s="58">
        <v>210</v>
      </c>
      <c r="I282" s="58" t="str">
        <f>CONCATENATE(J282,"x",K282)</f>
        <v>1x12(21)</v>
      </c>
      <c r="J282" s="59">
        <v>1</v>
      </c>
      <c r="K282" s="59" t="s">
        <v>543</v>
      </c>
      <c r="L282" s="59">
        <v>8712044924625</v>
      </c>
      <c r="M282" s="59">
        <v>37466</v>
      </c>
      <c r="N282" s="128" t="s">
        <v>16</v>
      </c>
      <c r="O282" s="59" t="s">
        <v>39</v>
      </c>
      <c r="P282" s="51"/>
    </row>
    <row r="283" spans="1:16" ht="18.600000000000001" x14ac:dyDescent="0.4">
      <c r="A283" s="67" t="s">
        <v>643</v>
      </c>
      <c r="B283" s="122"/>
      <c r="C283" s="88" t="s">
        <v>680</v>
      </c>
      <c r="D283" s="67" t="s">
        <v>366</v>
      </c>
      <c r="E283" s="69" t="str">
        <f t="shared" si="27"/>
        <v>200-225 C15</v>
      </c>
      <c r="F283" s="126" t="s">
        <v>644</v>
      </c>
      <c r="G283" s="70" t="s">
        <v>383</v>
      </c>
      <c r="H283" s="70">
        <v>240</v>
      </c>
      <c r="I283" s="70" t="s">
        <v>645</v>
      </c>
      <c r="J283" s="71">
        <v>1</v>
      </c>
      <c r="K283" s="71">
        <v>12</v>
      </c>
      <c r="L283" s="71">
        <v>8712044924625</v>
      </c>
      <c r="M283" s="71">
        <v>37466</v>
      </c>
      <c r="N283" s="129" t="s">
        <v>16</v>
      </c>
      <c r="O283" s="71" t="s">
        <v>39</v>
      </c>
      <c r="P283" s="66"/>
    </row>
    <row r="284" spans="1:16" ht="18.600000000000001" x14ac:dyDescent="0.4">
      <c r="A284" s="51" t="s">
        <v>299</v>
      </c>
      <c r="B284" s="57"/>
      <c r="C284" s="87" t="s">
        <v>680</v>
      </c>
      <c r="D284" s="51" t="s">
        <v>300</v>
      </c>
      <c r="E284" s="57" t="str">
        <f t="shared" si="27"/>
        <v>30-40 C3</v>
      </c>
      <c r="F284" s="125" t="s">
        <v>20</v>
      </c>
      <c r="G284" s="58" t="s">
        <v>15</v>
      </c>
      <c r="H284" s="58">
        <v>55</v>
      </c>
      <c r="I284" s="58" t="str">
        <f t="shared" ref="I284:I315" si="28">CONCATENATE(J284,"x",K284)</f>
        <v>3x21(33)</v>
      </c>
      <c r="J284" s="59">
        <v>3</v>
      </c>
      <c r="K284" s="59" t="s">
        <v>301</v>
      </c>
      <c r="L284" s="59">
        <v>8712044842189</v>
      </c>
      <c r="M284" s="59">
        <v>38103</v>
      </c>
      <c r="N284" s="128" t="s">
        <v>16</v>
      </c>
      <c r="O284" s="59" t="s">
        <v>21</v>
      </c>
      <c r="P284" s="51"/>
    </row>
    <row r="285" spans="1:16" ht="18.600000000000001" x14ac:dyDescent="0.4">
      <c r="A285" s="67" t="s">
        <v>302</v>
      </c>
      <c r="B285" s="122"/>
      <c r="C285" s="88" t="s">
        <v>680</v>
      </c>
      <c r="D285" s="67" t="s">
        <v>300</v>
      </c>
      <c r="E285" s="69" t="str">
        <f t="shared" si="27"/>
        <v>40-50 C3</v>
      </c>
      <c r="F285" s="126" t="s">
        <v>19</v>
      </c>
      <c r="G285" s="70" t="s">
        <v>15</v>
      </c>
      <c r="H285" s="70">
        <v>65</v>
      </c>
      <c r="I285" s="70" t="str">
        <f t="shared" si="28"/>
        <v>3x21(33)</v>
      </c>
      <c r="J285" s="71">
        <v>3</v>
      </c>
      <c r="K285" s="71" t="s">
        <v>301</v>
      </c>
      <c r="L285" s="71">
        <v>8712044842189</v>
      </c>
      <c r="M285" s="71">
        <v>38103</v>
      </c>
      <c r="N285" s="129" t="s">
        <v>16</v>
      </c>
      <c r="O285" s="71" t="s">
        <v>21</v>
      </c>
      <c r="P285" s="66"/>
    </row>
    <row r="286" spans="1:16" ht="18.600000000000001" x14ac:dyDescent="0.4">
      <c r="A286" s="51" t="s">
        <v>303</v>
      </c>
      <c r="B286" s="57"/>
      <c r="C286" s="91" t="s">
        <v>681</v>
      </c>
      <c r="D286" s="51" t="s">
        <v>300</v>
      </c>
      <c r="E286" s="57" t="str">
        <f t="shared" si="27"/>
        <v>50-60 C3</v>
      </c>
      <c r="F286" s="125" t="s">
        <v>29</v>
      </c>
      <c r="G286" s="58" t="s">
        <v>15</v>
      </c>
      <c r="H286" s="58">
        <v>75</v>
      </c>
      <c r="I286" s="58" t="str">
        <f t="shared" si="28"/>
        <v>2x21(33)</v>
      </c>
      <c r="J286" s="59">
        <v>2</v>
      </c>
      <c r="K286" s="59" t="s">
        <v>301</v>
      </c>
      <c r="L286" s="59">
        <v>8712044842189</v>
      </c>
      <c r="M286" s="59">
        <v>38103</v>
      </c>
      <c r="N286" s="128" t="s">
        <v>16</v>
      </c>
      <c r="O286" s="59" t="s">
        <v>21</v>
      </c>
      <c r="P286" s="51"/>
    </row>
    <row r="287" spans="1:16" ht="18.600000000000001" x14ac:dyDescent="0.4">
      <c r="A287" s="67" t="s">
        <v>374</v>
      </c>
      <c r="B287" s="122"/>
      <c r="C287" s="92" t="s">
        <v>681</v>
      </c>
      <c r="D287" s="67" t="s">
        <v>300</v>
      </c>
      <c r="E287" s="69" t="str">
        <f t="shared" si="27"/>
        <v>50-60 C4</v>
      </c>
      <c r="F287" s="126" t="s">
        <v>29</v>
      </c>
      <c r="G287" s="70" t="s">
        <v>367</v>
      </c>
      <c r="H287" s="70">
        <v>80</v>
      </c>
      <c r="I287" s="70" t="str">
        <f t="shared" si="28"/>
        <v>2x21(33)</v>
      </c>
      <c r="J287" s="71">
        <v>2</v>
      </c>
      <c r="K287" s="71" t="s">
        <v>301</v>
      </c>
      <c r="L287" s="71">
        <v>8716123127976</v>
      </c>
      <c r="M287" s="71">
        <v>38103</v>
      </c>
      <c r="N287" s="129" t="s">
        <v>16</v>
      </c>
      <c r="O287" s="71" t="s">
        <v>21</v>
      </c>
      <c r="P287" s="66"/>
    </row>
    <row r="288" spans="1:16" ht="18.600000000000001" x14ac:dyDescent="0.4">
      <c r="A288" s="51" t="s">
        <v>375</v>
      </c>
      <c r="B288" s="57"/>
      <c r="C288" s="87" t="s">
        <v>680</v>
      </c>
      <c r="D288" s="51" t="s">
        <v>300</v>
      </c>
      <c r="E288" s="57" t="str">
        <f t="shared" si="27"/>
        <v>60-80 C4</v>
      </c>
      <c r="F288" s="125" t="s">
        <v>31</v>
      </c>
      <c r="G288" s="58" t="s">
        <v>367</v>
      </c>
      <c r="H288" s="58">
        <v>100</v>
      </c>
      <c r="I288" s="58" t="str">
        <f t="shared" si="28"/>
        <v>2x21(33)</v>
      </c>
      <c r="J288" s="59">
        <v>2</v>
      </c>
      <c r="K288" s="59" t="s">
        <v>301</v>
      </c>
      <c r="L288" s="59">
        <v>8716123127976</v>
      </c>
      <c r="M288" s="59">
        <v>38103</v>
      </c>
      <c r="N288" s="128" t="s">
        <v>16</v>
      </c>
      <c r="O288" s="59" t="s">
        <v>21</v>
      </c>
      <c r="P288" s="51"/>
    </row>
    <row r="289" spans="1:16" ht="18.600000000000001" x14ac:dyDescent="0.4">
      <c r="A289" s="67" t="s">
        <v>376</v>
      </c>
      <c r="B289" s="122"/>
      <c r="C289" s="88" t="s">
        <v>680</v>
      </c>
      <c r="D289" s="67" t="s">
        <v>300</v>
      </c>
      <c r="E289" s="69" t="str">
        <f t="shared" si="27"/>
        <v>80-100 C4</v>
      </c>
      <c r="F289" s="126" t="s">
        <v>43</v>
      </c>
      <c r="G289" s="70" t="s">
        <v>367</v>
      </c>
      <c r="H289" s="70">
        <v>115</v>
      </c>
      <c r="I289" s="70" t="str">
        <f t="shared" si="28"/>
        <v>2x21(33)</v>
      </c>
      <c r="J289" s="71">
        <v>2</v>
      </c>
      <c r="K289" s="71" t="s">
        <v>301</v>
      </c>
      <c r="L289" s="71">
        <v>8716123127976</v>
      </c>
      <c r="M289" s="71">
        <v>38103</v>
      </c>
      <c r="N289" s="129" t="s">
        <v>16</v>
      </c>
      <c r="O289" s="71" t="s">
        <v>21</v>
      </c>
      <c r="P289" s="66"/>
    </row>
    <row r="290" spans="1:16" ht="18.600000000000001" x14ac:dyDescent="0.4">
      <c r="A290" s="51" t="s">
        <v>377</v>
      </c>
      <c r="B290" s="57"/>
      <c r="C290" s="87" t="s">
        <v>680</v>
      </c>
      <c r="D290" s="51" t="s">
        <v>300</v>
      </c>
      <c r="E290" s="57" t="str">
        <f t="shared" si="27"/>
        <v>80-100 C7,5</v>
      </c>
      <c r="F290" s="125" t="s">
        <v>43</v>
      </c>
      <c r="G290" s="58" t="s">
        <v>44</v>
      </c>
      <c r="H290" s="58">
        <v>120</v>
      </c>
      <c r="I290" s="58" t="str">
        <f t="shared" si="28"/>
        <v>2x12(15)</v>
      </c>
      <c r="J290" s="59">
        <v>2</v>
      </c>
      <c r="K290" s="59" t="s">
        <v>532</v>
      </c>
      <c r="L290" s="59">
        <v>8717191229555</v>
      </c>
      <c r="M290" s="59">
        <v>38103</v>
      </c>
      <c r="N290" s="128" t="s">
        <v>16</v>
      </c>
      <c r="O290" s="59" t="s">
        <v>21</v>
      </c>
      <c r="P290" s="51"/>
    </row>
    <row r="291" spans="1:16" ht="18.600000000000001" x14ac:dyDescent="0.4">
      <c r="A291" s="67" t="s">
        <v>378</v>
      </c>
      <c r="B291" s="122"/>
      <c r="C291" s="92" t="s">
        <v>681</v>
      </c>
      <c r="D291" s="67" t="s">
        <v>300</v>
      </c>
      <c r="E291" s="69" t="str">
        <f t="shared" si="27"/>
        <v>100-125 C7,5</v>
      </c>
      <c r="F291" s="126" t="s">
        <v>369</v>
      </c>
      <c r="G291" s="70" t="s">
        <v>44</v>
      </c>
      <c r="H291" s="70">
        <v>140</v>
      </c>
      <c r="I291" s="70" t="str">
        <f t="shared" si="28"/>
        <v>1x12(21)</v>
      </c>
      <c r="J291" s="71">
        <v>1</v>
      </c>
      <c r="K291" s="71" t="s">
        <v>543</v>
      </c>
      <c r="L291" s="71">
        <v>8717191229555</v>
      </c>
      <c r="M291" s="71">
        <v>38103</v>
      </c>
      <c r="N291" s="129" t="s">
        <v>16</v>
      </c>
      <c r="O291" s="71" t="s">
        <v>21</v>
      </c>
      <c r="P291" s="66"/>
    </row>
    <row r="292" spans="1:16" ht="18.600000000000001" x14ac:dyDescent="0.4">
      <c r="A292" s="51" t="s">
        <v>379</v>
      </c>
      <c r="B292" s="57"/>
      <c r="C292" s="87" t="s">
        <v>680</v>
      </c>
      <c r="D292" s="51" t="s">
        <v>300</v>
      </c>
      <c r="E292" s="57" t="str">
        <f t="shared" si="27"/>
        <v>100-125 C10</v>
      </c>
      <c r="F292" s="125" t="s">
        <v>369</v>
      </c>
      <c r="G292" s="58" t="s">
        <v>380</v>
      </c>
      <c r="H292" s="58">
        <v>140</v>
      </c>
      <c r="I292" s="58" t="str">
        <f t="shared" si="28"/>
        <v>1x10(15)</v>
      </c>
      <c r="J292" s="59">
        <v>1</v>
      </c>
      <c r="K292" s="59" t="s">
        <v>631</v>
      </c>
      <c r="L292" s="59">
        <v>8712044905679</v>
      </c>
      <c r="M292" s="59">
        <v>38103</v>
      </c>
      <c r="N292" s="128" t="s">
        <v>16</v>
      </c>
      <c r="O292" s="59" t="s">
        <v>21</v>
      </c>
      <c r="P292" s="51"/>
    </row>
    <row r="293" spans="1:16" ht="18.600000000000001" x14ac:dyDescent="0.4">
      <c r="A293" s="67" t="s">
        <v>381</v>
      </c>
      <c r="B293" s="122"/>
      <c r="C293" s="88" t="s">
        <v>680</v>
      </c>
      <c r="D293" s="67" t="s">
        <v>300</v>
      </c>
      <c r="E293" s="69" t="str">
        <f t="shared" si="27"/>
        <v>125-150 C15</v>
      </c>
      <c r="F293" s="126" t="s">
        <v>382</v>
      </c>
      <c r="G293" s="70" t="s">
        <v>383</v>
      </c>
      <c r="H293" s="70">
        <v>180</v>
      </c>
      <c r="I293" s="70" t="str">
        <f t="shared" si="28"/>
        <v>1x12</v>
      </c>
      <c r="J293" s="71">
        <v>1</v>
      </c>
      <c r="K293" s="71">
        <v>12</v>
      </c>
      <c r="L293" s="71">
        <v>8712044905679</v>
      </c>
      <c r="M293" s="71">
        <v>38103</v>
      </c>
      <c r="N293" s="129" t="s">
        <v>16</v>
      </c>
      <c r="O293" s="71" t="s">
        <v>21</v>
      </c>
      <c r="P293" s="66"/>
    </row>
    <row r="294" spans="1:16" ht="18.600000000000001" x14ac:dyDescent="0.4">
      <c r="A294" s="51" t="s">
        <v>323</v>
      </c>
      <c r="B294" s="57"/>
      <c r="C294" s="91" t="s">
        <v>681</v>
      </c>
      <c r="D294" s="51" t="s">
        <v>324</v>
      </c>
      <c r="E294" s="57" t="str">
        <f t="shared" si="27"/>
        <v>40-50 C3</v>
      </c>
      <c r="F294" s="125" t="s">
        <v>19</v>
      </c>
      <c r="G294" s="58" t="s">
        <v>15</v>
      </c>
      <c r="H294" s="58">
        <v>55</v>
      </c>
      <c r="I294" s="58" t="str">
        <f t="shared" si="28"/>
        <v>3x21</v>
      </c>
      <c r="J294" s="59">
        <v>3</v>
      </c>
      <c r="K294" s="59">
        <v>21</v>
      </c>
      <c r="L294" s="59">
        <v>8712044732336</v>
      </c>
      <c r="M294" s="59">
        <v>38176</v>
      </c>
      <c r="N294" s="128" t="s">
        <v>16</v>
      </c>
      <c r="O294" s="59" t="s">
        <v>75</v>
      </c>
      <c r="P294" s="51"/>
    </row>
    <row r="295" spans="1:16" ht="18.600000000000001" x14ac:dyDescent="0.4">
      <c r="A295" s="67" t="s">
        <v>457</v>
      </c>
      <c r="B295" s="122"/>
      <c r="C295" s="88" t="s">
        <v>680</v>
      </c>
      <c r="D295" s="67" t="s">
        <v>325</v>
      </c>
      <c r="E295" s="69" t="str">
        <f t="shared" si="27"/>
        <v>40-50 C3</v>
      </c>
      <c r="F295" s="126" t="s">
        <v>19</v>
      </c>
      <c r="G295" s="70" t="s">
        <v>15</v>
      </c>
      <c r="H295" s="70">
        <v>75</v>
      </c>
      <c r="I295" s="70" t="str">
        <f t="shared" si="28"/>
        <v>3x21(33)</v>
      </c>
      <c r="J295" s="71">
        <v>3</v>
      </c>
      <c r="K295" s="71" t="s">
        <v>301</v>
      </c>
      <c r="L295" s="71">
        <v>8712044842196</v>
      </c>
      <c r="M295" s="71">
        <v>38178</v>
      </c>
      <c r="N295" s="129" t="s">
        <v>16</v>
      </c>
      <c r="O295" s="71" t="s">
        <v>75</v>
      </c>
      <c r="P295" s="66"/>
    </row>
    <row r="296" spans="1:16" ht="18.600000000000001" x14ac:dyDescent="0.4">
      <c r="A296" s="51" t="s">
        <v>384</v>
      </c>
      <c r="B296" s="57"/>
      <c r="C296" s="87" t="s">
        <v>680</v>
      </c>
      <c r="D296" s="51" t="s">
        <v>325</v>
      </c>
      <c r="E296" s="57" t="str">
        <f t="shared" si="27"/>
        <v>50-60 C4</v>
      </c>
      <c r="F296" s="125" t="s">
        <v>29</v>
      </c>
      <c r="G296" s="58" t="s">
        <v>367</v>
      </c>
      <c r="H296" s="58">
        <v>75</v>
      </c>
      <c r="I296" s="58" t="str">
        <f t="shared" si="28"/>
        <v>3x21(33)</v>
      </c>
      <c r="J296" s="59">
        <v>3</v>
      </c>
      <c r="K296" s="59" t="s">
        <v>301</v>
      </c>
      <c r="L296" s="59">
        <v>8712044633978</v>
      </c>
      <c r="M296" s="59">
        <v>38178</v>
      </c>
      <c r="N296" s="128" t="s">
        <v>16</v>
      </c>
      <c r="O296" s="59" t="s">
        <v>75</v>
      </c>
      <c r="P296" s="51"/>
    </row>
    <row r="297" spans="1:16" ht="18.600000000000001" x14ac:dyDescent="0.4">
      <c r="A297" s="67" t="s">
        <v>385</v>
      </c>
      <c r="B297" s="122"/>
      <c r="C297" s="92" t="s">
        <v>681</v>
      </c>
      <c r="D297" s="67" t="s">
        <v>325</v>
      </c>
      <c r="E297" s="69" t="str">
        <f t="shared" si="27"/>
        <v>60-80 C4</v>
      </c>
      <c r="F297" s="126" t="s">
        <v>31</v>
      </c>
      <c r="G297" s="70" t="s">
        <v>367</v>
      </c>
      <c r="H297" s="70">
        <v>95</v>
      </c>
      <c r="I297" s="70" t="str">
        <f t="shared" si="28"/>
        <v>2x21(33)</v>
      </c>
      <c r="J297" s="71">
        <v>2</v>
      </c>
      <c r="K297" s="71" t="s">
        <v>301</v>
      </c>
      <c r="L297" s="71">
        <v>8712044633978</v>
      </c>
      <c r="M297" s="71">
        <v>38178</v>
      </c>
      <c r="N297" s="129" t="s">
        <v>16</v>
      </c>
      <c r="O297" s="71" t="s">
        <v>75</v>
      </c>
      <c r="P297" s="66"/>
    </row>
    <row r="298" spans="1:16" ht="18.600000000000001" x14ac:dyDescent="0.4">
      <c r="A298" s="51" t="s">
        <v>386</v>
      </c>
      <c r="B298" s="57"/>
      <c r="C298" s="87" t="s">
        <v>680</v>
      </c>
      <c r="D298" s="51" t="s">
        <v>326</v>
      </c>
      <c r="E298" s="57" t="str">
        <f t="shared" si="27"/>
        <v>40-50 C3</v>
      </c>
      <c r="F298" s="125" t="s">
        <v>19</v>
      </c>
      <c r="G298" s="58" t="s">
        <v>15</v>
      </c>
      <c r="H298" s="58">
        <v>70</v>
      </c>
      <c r="I298" s="58" t="str">
        <f t="shared" si="28"/>
        <v>3x21(33)</v>
      </c>
      <c r="J298" s="59">
        <v>3</v>
      </c>
      <c r="K298" s="59" t="s">
        <v>301</v>
      </c>
      <c r="L298" s="59">
        <v>8712044892634</v>
      </c>
      <c r="M298" s="59">
        <v>38179</v>
      </c>
      <c r="N298" s="128" t="s">
        <v>16</v>
      </c>
      <c r="O298" s="59" t="s">
        <v>75</v>
      </c>
      <c r="P298" s="51"/>
    </row>
    <row r="299" spans="1:16" ht="18.600000000000001" x14ac:dyDescent="0.4">
      <c r="A299" s="67" t="s">
        <v>387</v>
      </c>
      <c r="B299" s="122"/>
      <c r="C299" s="92" t="s">
        <v>694</v>
      </c>
      <c r="D299" s="67" t="s">
        <v>326</v>
      </c>
      <c r="E299" s="69" t="str">
        <f t="shared" si="27"/>
        <v>50-60 C4</v>
      </c>
      <c r="F299" s="126" t="s">
        <v>29</v>
      </c>
      <c r="G299" s="70" t="s">
        <v>367</v>
      </c>
      <c r="H299" s="70">
        <v>75</v>
      </c>
      <c r="I299" s="70" t="str">
        <f t="shared" si="28"/>
        <v>3x21(33)</v>
      </c>
      <c r="J299" s="71">
        <v>3</v>
      </c>
      <c r="K299" s="71" t="s">
        <v>301</v>
      </c>
      <c r="L299" s="71">
        <v>8712044924618</v>
      </c>
      <c r="M299" s="71">
        <v>38179</v>
      </c>
      <c r="N299" s="129" t="s">
        <v>16</v>
      </c>
      <c r="O299" s="71" t="s">
        <v>75</v>
      </c>
      <c r="P299" s="66"/>
    </row>
    <row r="300" spans="1:16" ht="18.600000000000001" x14ac:dyDescent="0.4">
      <c r="A300" s="51" t="s">
        <v>388</v>
      </c>
      <c r="B300" s="57"/>
      <c r="C300" s="87" t="s">
        <v>693</v>
      </c>
      <c r="D300" s="51" t="s">
        <v>326</v>
      </c>
      <c r="E300" s="57" t="str">
        <f t="shared" si="27"/>
        <v>60-80 C4</v>
      </c>
      <c r="F300" s="125" t="s">
        <v>31</v>
      </c>
      <c r="G300" s="58" t="s">
        <v>367</v>
      </c>
      <c r="H300" s="58">
        <v>95</v>
      </c>
      <c r="I300" s="58" t="str">
        <f t="shared" si="28"/>
        <v>2x21(33)</v>
      </c>
      <c r="J300" s="59">
        <v>2</v>
      </c>
      <c r="K300" s="59" t="s">
        <v>301</v>
      </c>
      <c r="L300" s="59">
        <v>8712044924618</v>
      </c>
      <c r="M300" s="59">
        <v>38179</v>
      </c>
      <c r="N300" s="128" t="s">
        <v>16</v>
      </c>
      <c r="O300" s="59" t="s">
        <v>75</v>
      </c>
      <c r="P300" s="51"/>
    </row>
    <row r="301" spans="1:16" ht="18.600000000000001" x14ac:dyDescent="0.4">
      <c r="A301" s="67" t="s">
        <v>389</v>
      </c>
      <c r="B301" s="122"/>
      <c r="C301" s="88" t="s">
        <v>680</v>
      </c>
      <c r="D301" s="67" t="s">
        <v>326</v>
      </c>
      <c r="E301" s="69" t="str">
        <f t="shared" si="27"/>
        <v>60-80 C7,5</v>
      </c>
      <c r="F301" s="126" t="s">
        <v>31</v>
      </c>
      <c r="G301" s="70" t="s">
        <v>44</v>
      </c>
      <c r="H301" s="70">
        <v>95</v>
      </c>
      <c r="I301" s="70" t="str">
        <f t="shared" si="28"/>
        <v>2x12(15)</v>
      </c>
      <c r="J301" s="71">
        <v>2</v>
      </c>
      <c r="K301" s="71" t="s">
        <v>532</v>
      </c>
      <c r="L301" s="71">
        <v>8717191506632</v>
      </c>
      <c r="M301" s="71">
        <v>38179</v>
      </c>
      <c r="N301" s="129" t="s">
        <v>16</v>
      </c>
      <c r="O301" s="71" t="s">
        <v>75</v>
      </c>
      <c r="P301" s="66"/>
    </row>
    <row r="302" spans="1:16" ht="18.600000000000001" x14ac:dyDescent="0.4">
      <c r="A302" s="51" t="s">
        <v>390</v>
      </c>
      <c r="B302" s="57"/>
      <c r="C302" s="91" t="s">
        <v>681</v>
      </c>
      <c r="D302" s="51" t="s">
        <v>326</v>
      </c>
      <c r="E302" s="57" t="str">
        <f t="shared" si="27"/>
        <v>80-100 C7,5</v>
      </c>
      <c r="F302" s="125" t="s">
        <v>43</v>
      </c>
      <c r="G302" s="58" t="s">
        <v>44</v>
      </c>
      <c r="H302" s="58">
        <v>105</v>
      </c>
      <c r="I302" s="58" t="str">
        <f t="shared" si="28"/>
        <v>2x12(15)</v>
      </c>
      <c r="J302" s="59">
        <v>2</v>
      </c>
      <c r="K302" s="59" t="s">
        <v>532</v>
      </c>
      <c r="L302" s="59">
        <v>8717191506632</v>
      </c>
      <c r="M302" s="59">
        <v>38179</v>
      </c>
      <c r="N302" s="128" t="s">
        <v>16</v>
      </c>
      <c r="O302" s="59" t="s">
        <v>75</v>
      </c>
      <c r="P302" s="51"/>
    </row>
    <row r="303" spans="1:16" ht="18.600000000000001" x14ac:dyDescent="0.4">
      <c r="A303" s="67" t="s">
        <v>461</v>
      </c>
      <c r="B303" s="122"/>
      <c r="C303" s="88" t="s">
        <v>680</v>
      </c>
      <c r="D303" s="67" t="s">
        <v>502</v>
      </c>
      <c r="E303" s="69" t="str">
        <f t="shared" si="27"/>
        <v>60-80 C3</v>
      </c>
      <c r="F303" s="126" t="s">
        <v>31</v>
      </c>
      <c r="G303" s="70" t="s">
        <v>15</v>
      </c>
      <c r="H303" s="70">
        <v>95</v>
      </c>
      <c r="I303" s="70" t="str">
        <f t="shared" si="28"/>
        <v>2x21(33)</v>
      </c>
      <c r="J303" s="71">
        <v>2</v>
      </c>
      <c r="K303" s="71" t="s">
        <v>301</v>
      </c>
      <c r="L303" s="71">
        <v>8717191524995</v>
      </c>
      <c r="M303" s="71">
        <v>360316</v>
      </c>
      <c r="N303" s="129" t="s">
        <v>16</v>
      </c>
      <c r="O303" s="71">
        <v>3</v>
      </c>
      <c r="P303" s="66"/>
    </row>
    <row r="304" spans="1:16" ht="18.600000000000001" x14ac:dyDescent="0.4">
      <c r="A304" s="51" t="s">
        <v>460</v>
      </c>
      <c r="B304" s="57"/>
      <c r="C304" s="87" t="s">
        <v>680</v>
      </c>
      <c r="D304" s="51" t="s">
        <v>502</v>
      </c>
      <c r="E304" s="57" t="str">
        <f t="shared" si="27"/>
        <v>80-100 C4</v>
      </c>
      <c r="F304" s="125" t="s">
        <v>43</v>
      </c>
      <c r="G304" s="58" t="s">
        <v>367</v>
      </c>
      <c r="H304" s="58">
        <v>120</v>
      </c>
      <c r="I304" s="58" t="str">
        <f t="shared" si="28"/>
        <v>2x21(33)</v>
      </c>
      <c r="J304" s="59">
        <v>2</v>
      </c>
      <c r="K304" s="59" t="s">
        <v>301</v>
      </c>
      <c r="L304" s="59">
        <v>8717191537704</v>
      </c>
      <c r="M304" s="59">
        <v>360316</v>
      </c>
      <c r="N304" s="128" t="s">
        <v>16</v>
      </c>
      <c r="O304" s="59">
        <v>3</v>
      </c>
      <c r="P304" s="51"/>
    </row>
    <row r="305" spans="1:16" ht="18.600000000000001" x14ac:dyDescent="0.4">
      <c r="A305" s="67" t="s">
        <v>690</v>
      </c>
      <c r="B305" s="122"/>
      <c r="C305" s="88" t="s">
        <v>680</v>
      </c>
      <c r="D305" s="67" t="s">
        <v>502</v>
      </c>
      <c r="E305" s="69" t="str">
        <f t="shared" si="27"/>
        <v>100-125 C4</v>
      </c>
      <c r="F305" s="126" t="s">
        <v>369</v>
      </c>
      <c r="G305" s="70" t="s">
        <v>367</v>
      </c>
      <c r="H305" s="70">
        <v>145</v>
      </c>
      <c r="I305" s="70" t="str">
        <f t="shared" si="28"/>
        <v>2x21</v>
      </c>
      <c r="J305" s="71">
        <v>2</v>
      </c>
      <c r="K305" s="71">
        <v>21</v>
      </c>
      <c r="L305" s="71">
        <v>8717191537704</v>
      </c>
      <c r="M305" s="71">
        <v>360316</v>
      </c>
      <c r="N305" s="129" t="s">
        <v>16</v>
      </c>
      <c r="O305" s="71">
        <v>3</v>
      </c>
      <c r="P305" s="66"/>
    </row>
    <row r="306" spans="1:16" ht="18.600000000000001" x14ac:dyDescent="0.4">
      <c r="A306" s="51" t="s">
        <v>495</v>
      </c>
      <c r="B306" s="57"/>
      <c r="C306" s="87" t="s">
        <v>680</v>
      </c>
      <c r="D306" s="51" t="s">
        <v>502</v>
      </c>
      <c r="E306" s="57" t="str">
        <f t="shared" si="27"/>
        <v>125-150 C7,5</v>
      </c>
      <c r="F306" s="125" t="s">
        <v>382</v>
      </c>
      <c r="G306" s="58" t="s">
        <v>44</v>
      </c>
      <c r="H306" s="58">
        <v>160</v>
      </c>
      <c r="I306" s="58" t="str">
        <f t="shared" si="28"/>
        <v>1x12(21)</v>
      </c>
      <c r="J306" s="59">
        <v>1</v>
      </c>
      <c r="K306" s="59" t="s">
        <v>543</v>
      </c>
      <c r="L306" s="59">
        <v>8717191530491</v>
      </c>
      <c r="M306" s="59">
        <v>360316</v>
      </c>
      <c r="N306" s="128" t="s">
        <v>16</v>
      </c>
      <c r="O306" s="59">
        <v>3</v>
      </c>
      <c r="P306" s="51"/>
    </row>
    <row r="307" spans="1:16" ht="18.600000000000001" x14ac:dyDescent="0.4">
      <c r="A307" s="67" t="s">
        <v>459</v>
      </c>
      <c r="B307" s="122"/>
      <c r="C307" s="88" t="s">
        <v>680</v>
      </c>
      <c r="D307" s="67" t="s">
        <v>502</v>
      </c>
      <c r="E307" s="69" t="str">
        <f t="shared" si="27"/>
        <v>150-175 C10</v>
      </c>
      <c r="F307" s="126" t="s">
        <v>371</v>
      </c>
      <c r="G307" s="70" t="s">
        <v>380</v>
      </c>
      <c r="H307" s="70">
        <v>185</v>
      </c>
      <c r="I307" s="70" t="str">
        <f t="shared" si="28"/>
        <v>1x10(21)</v>
      </c>
      <c r="J307" s="71">
        <v>1</v>
      </c>
      <c r="K307" s="71" t="s">
        <v>632</v>
      </c>
      <c r="L307" s="71">
        <v>8717191530491</v>
      </c>
      <c r="M307" s="71">
        <v>360316</v>
      </c>
      <c r="N307" s="129" t="s">
        <v>16</v>
      </c>
      <c r="O307" s="71">
        <v>3</v>
      </c>
      <c r="P307" s="66"/>
    </row>
    <row r="308" spans="1:16" ht="18.600000000000001" x14ac:dyDescent="0.4">
      <c r="A308" s="51" t="s">
        <v>621</v>
      </c>
      <c r="B308" s="57"/>
      <c r="C308" s="91" t="s">
        <v>681</v>
      </c>
      <c r="D308" s="51" t="s">
        <v>346</v>
      </c>
      <c r="E308" s="57" t="str">
        <f t="shared" si="27"/>
        <v>40-50 C3</v>
      </c>
      <c r="F308" s="125" t="s">
        <v>19</v>
      </c>
      <c r="G308" s="58" t="s">
        <v>15</v>
      </c>
      <c r="H308" s="58">
        <v>65</v>
      </c>
      <c r="I308" s="58" t="str">
        <f t="shared" si="28"/>
        <v>3x21</v>
      </c>
      <c r="J308" s="59">
        <v>3</v>
      </c>
      <c r="K308" s="59">
        <v>21</v>
      </c>
      <c r="L308" s="59">
        <v>8712044842264</v>
      </c>
      <c r="M308" s="59">
        <v>38244</v>
      </c>
      <c r="N308" s="128" t="s">
        <v>16</v>
      </c>
      <c r="O308" s="59">
        <v>3</v>
      </c>
      <c r="P308" s="51"/>
    </row>
    <row r="309" spans="1:16" ht="18.600000000000001" x14ac:dyDescent="0.4">
      <c r="A309" s="67" t="s">
        <v>345</v>
      </c>
      <c r="B309" s="122"/>
      <c r="C309" s="88" t="s">
        <v>680</v>
      </c>
      <c r="D309" s="67" t="s">
        <v>346</v>
      </c>
      <c r="E309" s="69" t="str">
        <f t="shared" si="27"/>
        <v>50-60 C3</v>
      </c>
      <c r="F309" s="126" t="s">
        <v>29</v>
      </c>
      <c r="G309" s="70" t="s">
        <v>15</v>
      </c>
      <c r="H309" s="70">
        <v>75</v>
      </c>
      <c r="I309" s="70" t="str">
        <f t="shared" si="28"/>
        <v>3x21(33)</v>
      </c>
      <c r="J309" s="71">
        <v>3</v>
      </c>
      <c r="K309" s="71" t="s">
        <v>301</v>
      </c>
      <c r="L309" s="71">
        <v>8712044842264</v>
      </c>
      <c r="M309" s="71">
        <v>38244</v>
      </c>
      <c r="N309" s="129" t="s">
        <v>16</v>
      </c>
      <c r="O309" s="71">
        <v>3</v>
      </c>
      <c r="P309" s="66"/>
    </row>
    <row r="310" spans="1:16" ht="18.600000000000001" x14ac:dyDescent="0.4">
      <c r="A310" s="51" t="s">
        <v>391</v>
      </c>
      <c r="B310" s="57"/>
      <c r="C310" s="87" t="s">
        <v>680</v>
      </c>
      <c r="D310" s="51" t="s">
        <v>346</v>
      </c>
      <c r="E310" s="57" t="str">
        <f t="shared" ref="E310:E315" si="29">CONCATENATE(F310," ",G310)</f>
        <v>60-80 C4</v>
      </c>
      <c r="F310" s="125" t="s">
        <v>31</v>
      </c>
      <c r="G310" s="58" t="s">
        <v>367</v>
      </c>
      <c r="H310" s="58">
        <v>90</v>
      </c>
      <c r="I310" s="58" t="str">
        <f t="shared" si="28"/>
        <v>2x21(33)</v>
      </c>
      <c r="J310" s="59">
        <v>2</v>
      </c>
      <c r="K310" s="59" t="s">
        <v>301</v>
      </c>
      <c r="L310" s="59">
        <v>8716123127990</v>
      </c>
      <c r="M310" s="59">
        <v>38244</v>
      </c>
      <c r="N310" s="128" t="s">
        <v>16</v>
      </c>
      <c r="O310" s="59">
        <v>3</v>
      </c>
      <c r="P310" s="51"/>
    </row>
    <row r="311" spans="1:16" ht="18.600000000000001" x14ac:dyDescent="0.4">
      <c r="A311" s="67" t="s">
        <v>392</v>
      </c>
      <c r="B311" s="122"/>
      <c r="C311" s="88" t="s">
        <v>680</v>
      </c>
      <c r="D311" s="67" t="s">
        <v>346</v>
      </c>
      <c r="E311" s="69" t="str">
        <f t="shared" si="29"/>
        <v>80-100 C4</v>
      </c>
      <c r="F311" s="126" t="s">
        <v>43</v>
      </c>
      <c r="G311" s="70" t="s">
        <v>367</v>
      </c>
      <c r="H311" s="70">
        <v>115</v>
      </c>
      <c r="I311" s="70" t="str">
        <f t="shared" si="28"/>
        <v>2x21(33)</v>
      </c>
      <c r="J311" s="71">
        <v>2</v>
      </c>
      <c r="K311" s="71" t="s">
        <v>301</v>
      </c>
      <c r="L311" s="71">
        <v>8716123127990</v>
      </c>
      <c r="M311" s="71">
        <v>38244</v>
      </c>
      <c r="N311" s="129" t="s">
        <v>16</v>
      </c>
      <c r="O311" s="71">
        <v>3</v>
      </c>
      <c r="P311" s="66"/>
    </row>
    <row r="312" spans="1:16" ht="18.600000000000001" x14ac:dyDescent="0.4">
      <c r="A312" s="51" t="s">
        <v>393</v>
      </c>
      <c r="B312" s="57"/>
      <c r="C312" s="87" t="s">
        <v>680</v>
      </c>
      <c r="D312" s="51" t="s">
        <v>346</v>
      </c>
      <c r="E312" s="57" t="str">
        <f t="shared" si="29"/>
        <v>80-100 C7,5</v>
      </c>
      <c r="F312" s="125" t="s">
        <v>43</v>
      </c>
      <c r="G312" s="58" t="s">
        <v>44</v>
      </c>
      <c r="H312" s="58">
        <v>120</v>
      </c>
      <c r="I312" s="58" t="str">
        <f t="shared" si="28"/>
        <v>2x12(15)</v>
      </c>
      <c r="J312" s="59">
        <v>2</v>
      </c>
      <c r="K312" s="59" t="s">
        <v>532</v>
      </c>
      <c r="L312" s="59">
        <v>8717191213271</v>
      </c>
      <c r="M312" s="59">
        <v>38244</v>
      </c>
      <c r="N312" s="128" t="s">
        <v>16</v>
      </c>
      <c r="O312" s="59">
        <v>3</v>
      </c>
      <c r="P312" s="51"/>
    </row>
    <row r="313" spans="1:16" ht="18.600000000000001" x14ac:dyDescent="0.4">
      <c r="A313" s="67" t="s">
        <v>394</v>
      </c>
      <c r="B313" s="122"/>
      <c r="C313" s="88" t="s">
        <v>680</v>
      </c>
      <c r="D313" s="67" t="s">
        <v>346</v>
      </c>
      <c r="E313" s="69" t="str">
        <f>CONCATENATE(F313," ",G313)</f>
        <v>100-125 C7,5</v>
      </c>
      <c r="F313" s="126" t="s">
        <v>369</v>
      </c>
      <c r="G313" s="70" t="s">
        <v>44</v>
      </c>
      <c r="H313" s="70">
        <v>140</v>
      </c>
      <c r="I313" s="70" t="str">
        <f t="shared" si="28"/>
        <v>1x12(21)</v>
      </c>
      <c r="J313" s="71">
        <v>1</v>
      </c>
      <c r="K313" s="71" t="s">
        <v>543</v>
      </c>
      <c r="L313" s="71">
        <v>8717191213271</v>
      </c>
      <c r="M313" s="71">
        <v>38244</v>
      </c>
      <c r="N313" s="129" t="s">
        <v>16</v>
      </c>
      <c r="O313" s="71">
        <v>3</v>
      </c>
      <c r="P313" s="66"/>
    </row>
    <row r="314" spans="1:16" ht="18.600000000000001" x14ac:dyDescent="0.4">
      <c r="A314" s="51" t="s">
        <v>395</v>
      </c>
      <c r="B314" s="57"/>
      <c r="C314" s="87" t="s">
        <v>680</v>
      </c>
      <c r="D314" s="51" t="s">
        <v>346</v>
      </c>
      <c r="E314" s="57" t="str">
        <f t="shared" si="29"/>
        <v>125-150 C10</v>
      </c>
      <c r="F314" s="125" t="s">
        <v>382</v>
      </c>
      <c r="G314" s="58" t="s">
        <v>380</v>
      </c>
      <c r="H314" s="58">
        <v>170</v>
      </c>
      <c r="I314" s="58" t="str">
        <f t="shared" si="28"/>
        <v>1x10(21)</v>
      </c>
      <c r="J314" s="59">
        <v>1</v>
      </c>
      <c r="K314" s="59" t="s">
        <v>632</v>
      </c>
      <c r="L314" s="59">
        <v>8717191220620</v>
      </c>
      <c r="M314" s="59">
        <v>38244</v>
      </c>
      <c r="N314" s="128" t="s">
        <v>16</v>
      </c>
      <c r="O314" s="59">
        <v>3</v>
      </c>
      <c r="P314" s="51"/>
    </row>
    <row r="315" spans="1:16" ht="18.600000000000001" x14ac:dyDescent="0.4">
      <c r="A315" s="67" t="s">
        <v>462</v>
      </c>
      <c r="B315" s="122"/>
      <c r="C315" s="88" t="s">
        <v>680</v>
      </c>
      <c r="D315" s="67" t="s">
        <v>346</v>
      </c>
      <c r="E315" s="69" t="str">
        <f t="shared" si="29"/>
        <v>150-175 C15</v>
      </c>
      <c r="F315" s="126" t="s">
        <v>371</v>
      </c>
      <c r="G315" s="70" t="s">
        <v>383</v>
      </c>
      <c r="H315" s="70">
        <v>190</v>
      </c>
      <c r="I315" s="70" t="str">
        <f t="shared" si="28"/>
        <v>1x12</v>
      </c>
      <c r="J315" s="71">
        <v>1</v>
      </c>
      <c r="K315" s="71">
        <v>12</v>
      </c>
      <c r="L315" s="71">
        <v>8717191220620</v>
      </c>
      <c r="M315" s="71">
        <v>38244</v>
      </c>
      <c r="N315" s="129" t="s">
        <v>16</v>
      </c>
      <c r="O315" s="71">
        <v>3</v>
      </c>
      <c r="P315" s="66"/>
    </row>
    <row r="316" spans="1:16" ht="18.600000000000001" hidden="1" x14ac:dyDescent="0.4">
      <c r="A316" s="51"/>
      <c r="B316" s="57"/>
      <c r="C316" s="86"/>
      <c r="D316" s="51"/>
      <c r="E316" s="57"/>
      <c r="F316" s="125"/>
      <c r="G316" s="58"/>
      <c r="H316" s="58"/>
      <c r="I316" s="58"/>
      <c r="J316" s="59"/>
      <c r="K316" s="59"/>
      <c r="L316" s="59"/>
      <c r="M316" s="59"/>
      <c r="N316" s="128"/>
      <c r="O316" s="59"/>
      <c r="P316" s="51"/>
    </row>
    <row r="317" spans="1:16" ht="18.600000000000001" hidden="1" x14ac:dyDescent="0.4">
      <c r="A317" s="67"/>
      <c r="B317" s="122"/>
      <c r="C317" s="68"/>
      <c r="D317" s="123" t="s">
        <v>616</v>
      </c>
      <c r="E317" s="69"/>
      <c r="F317" s="126"/>
      <c r="G317" s="70"/>
      <c r="H317" s="70"/>
      <c r="I317" s="70"/>
      <c r="J317" s="71"/>
      <c r="K317" s="71"/>
      <c r="L317" s="71"/>
      <c r="M317" s="71"/>
      <c r="N317" s="129"/>
      <c r="O317" s="71"/>
      <c r="P317" s="66"/>
    </row>
    <row r="318" spans="1:16" ht="18.600000000000001" x14ac:dyDescent="0.4">
      <c r="A318" s="51" t="s">
        <v>626</v>
      </c>
      <c r="B318" s="57"/>
      <c r="C318" s="87" t="s">
        <v>680</v>
      </c>
      <c r="D318" s="51" t="s">
        <v>366</v>
      </c>
      <c r="E318" s="57" t="str">
        <f t="shared" ref="E318:E335" si="30">CONCATENATE(F318," ",G318)</f>
        <v>80-100 C4</v>
      </c>
      <c r="F318" s="125" t="s">
        <v>43</v>
      </c>
      <c r="G318" s="58" t="s">
        <v>367</v>
      </c>
      <c r="H318" s="58">
        <v>115</v>
      </c>
      <c r="I318" s="58" t="str">
        <f t="shared" ref="I318:I324" si="31">CONCATENATE(J318,"x",K318)</f>
        <v>2x7x3</v>
      </c>
      <c r="J318" s="59">
        <v>2</v>
      </c>
      <c r="K318" s="59" t="s">
        <v>615</v>
      </c>
      <c r="L318" s="59" t="s">
        <v>533</v>
      </c>
      <c r="M318" s="59">
        <v>37466</v>
      </c>
      <c r="N318" s="128" t="s">
        <v>16</v>
      </c>
      <c r="O318" s="59" t="s">
        <v>39</v>
      </c>
      <c r="P318" s="51"/>
    </row>
    <row r="319" spans="1:16" ht="18.600000000000001" x14ac:dyDescent="0.4">
      <c r="A319" s="67" t="s">
        <v>619</v>
      </c>
      <c r="B319" s="122"/>
      <c r="C319" s="88" t="s">
        <v>680</v>
      </c>
      <c r="D319" s="67" t="s">
        <v>300</v>
      </c>
      <c r="E319" s="69" t="str">
        <f t="shared" si="30"/>
        <v>30-40 C3</v>
      </c>
      <c r="F319" s="126" t="s">
        <v>20</v>
      </c>
      <c r="G319" s="70" t="s">
        <v>15</v>
      </c>
      <c r="H319" s="70">
        <v>55</v>
      </c>
      <c r="I319" s="70" t="str">
        <f t="shared" si="31"/>
        <v>3x7x3</v>
      </c>
      <c r="J319" s="71">
        <v>3</v>
      </c>
      <c r="K319" s="71" t="s">
        <v>615</v>
      </c>
      <c r="L319" s="71" t="s">
        <v>533</v>
      </c>
      <c r="M319" s="71">
        <v>38103</v>
      </c>
      <c r="N319" s="129" t="s">
        <v>16</v>
      </c>
      <c r="O319" s="71" t="s">
        <v>21</v>
      </c>
      <c r="P319" s="66"/>
    </row>
    <row r="320" spans="1:16" ht="18.600000000000001" x14ac:dyDescent="0.4">
      <c r="A320" s="51" t="s">
        <v>620</v>
      </c>
      <c r="B320" s="57"/>
      <c r="C320" s="87" t="s">
        <v>680</v>
      </c>
      <c r="D320" s="51" t="s">
        <v>300</v>
      </c>
      <c r="E320" s="57" t="str">
        <f t="shared" si="30"/>
        <v>40-50 C3</v>
      </c>
      <c r="F320" s="125" t="s">
        <v>19</v>
      </c>
      <c r="G320" s="58" t="s">
        <v>15</v>
      </c>
      <c r="H320" s="58">
        <v>65</v>
      </c>
      <c r="I320" s="58" t="str">
        <f t="shared" si="31"/>
        <v>3x7x3</v>
      </c>
      <c r="J320" s="59">
        <v>3</v>
      </c>
      <c r="K320" s="59" t="s">
        <v>615</v>
      </c>
      <c r="L320" s="59" t="s">
        <v>533</v>
      </c>
      <c r="M320" s="59">
        <v>38103</v>
      </c>
      <c r="N320" s="128" t="s">
        <v>16</v>
      </c>
      <c r="O320" s="59" t="s">
        <v>21</v>
      </c>
      <c r="P320" s="51"/>
    </row>
    <row r="321" spans="1:16" ht="18.600000000000001" x14ac:dyDescent="0.4">
      <c r="A321" s="67" t="s">
        <v>624</v>
      </c>
      <c r="B321" s="122"/>
      <c r="C321" s="92" t="s">
        <v>681</v>
      </c>
      <c r="D321" s="67" t="s">
        <v>300</v>
      </c>
      <c r="E321" s="69" t="str">
        <f t="shared" si="30"/>
        <v>50-60 C3</v>
      </c>
      <c r="F321" s="126" t="s">
        <v>29</v>
      </c>
      <c r="G321" s="70" t="s">
        <v>15</v>
      </c>
      <c r="H321" s="70">
        <v>75</v>
      </c>
      <c r="I321" s="70" t="str">
        <f t="shared" si="31"/>
        <v>3x7x3</v>
      </c>
      <c r="J321" s="71">
        <v>3</v>
      </c>
      <c r="K321" s="71" t="s">
        <v>615</v>
      </c>
      <c r="L321" s="71" t="s">
        <v>533</v>
      </c>
      <c r="M321" s="71">
        <v>38103</v>
      </c>
      <c r="N321" s="129" t="s">
        <v>16</v>
      </c>
      <c r="O321" s="71" t="s">
        <v>21</v>
      </c>
      <c r="P321" s="66"/>
    </row>
    <row r="322" spans="1:16" ht="18.600000000000001" x14ac:dyDescent="0.4">
      <c r="A322" s="51" t="s">
        <v>618</v>
      </c>
      <c r="B322" s="57"/>
      <c r="C322" s="91" t="s">
        <v>681</v>
      </c>
      <c r="D322" s="51" t="s">
        <v>300</v>
      </c>
      <c r="E322" s="57" t="str">
        <f t="shared" si="30"/>
        <v>50-60 C4</v>
      </c>
      <c r="F322" s="125" t="s">
        <v>29</v>
      </c>
      <c r="G322" s="58" t="s">
        <v>367</v>
      </c>
      <c r="H322" s="58">
        <v>80</v>
      </c>
      <c r="I322" s="58" t="str">
        <f t="shared" si="31"/>
        <v>2x7x3</v>
      </c>
      <c r="J322" s="59">
        <v>2</v>
      </c>
      <c r="K322" s="59" t="s">
        <v>615</v>
      </c>
      <c r="L322" s="59" t="s">
        <v>533</v>
      </c>
      <c r="M322" s="59">
        <v>38103</v>
      </c>
      <c r="N322" s="128" t="s">
        <v>16</v>
      </c>
      <c r="O322" s="59" t="s">
        <v>21</v>
      </c>
      <c r="P322" s="51"/>
    </row>
    <row r="323" spans="1:16" ht="18.600000000000001" x14ac:dyDescent="0.4">
      <c r="A323" s="67" t="s">
        <v>625</v>
      </c>
      <c r="B323" s="122"/>
      <c r="C323" s="88" t="s">
        <v>680</v>
      </c>
      <c r="D323" s="67" t="s">
        <v>300</v>
      </c>
      <c r="E323" s="69" t="str">
        <f t="shared" si="30"/>
        <v>60-80 C4</v>
      </c>
      <c r="F323" s="126" t="s">
        <v>31</v>
      </c>
      <c r="G323" s="70" t="s">
        <v>367</v>
      </c>
      <c r="H323" s="70">
        <v>100</v>
      </c>
      <c r="I323" s="70" t="str">
        <f t="shared" si="31"/>
        <v>2x7x3</v>
      </c>
      <c r="J323" s="71">
        <v>2</v>
      </c>
      <c r="K323" s="71" t="s">
        <v>615</v>
      </c>
      <c r="L323" s="71" t="s">
        <v>533</v>
      </c>
      <c r="M323" s="71">
        <v>38103</v>
      </c>
      <c r="N323" s="129" t="s">
        <v>16</v>
      </c>
      <c r="O323" s="71" t="s">
        <v>21</v>
      </c>
      <c r="P323" s="66"/>
    </row>
    <row r="324" spans="1:16" ht="18.600000000000001" x14ac:dyDescent="0.4">
      <c r="A324" s="51" t="s">
        <v>627</v>
      </c>
      <c r="B324" s="57"/>
      <c r="C324" s="91" t="s">
        <v>681</v>
      </c>
      <c r="D324" s="51" t="s">
        <v>324</v>
      </c>
      <c r="E324" s="57" t="str">
        <f t="shared" si="30"/>
        <v>40-50 C3</v>
      </c>
      <c r="F324" s="125" t="s">
        <v>19</v>
      </c>
      <c r="G324" s="58" t="s">
        <v>15</v>
      </c>
      <c r="H324" s="58">
        <v>55</v>
      </c>
      <c r="I324" s="58" t="str">
        <f t="shared" si="31"/>
        <v>3x7x3</v>
      </c>
      <c r="J324" s="59">
        <v>3</v>
      </c>
      <c r="K324" s="59" t="s">
        <v>615</v>
      </c>
      <c r="L324" s="59" t="s">
        <v>533</v>
      </c>
      <c r="M324" s="59">
        <v>38176</v>
      </c>
      <c r="N324" s="128" t="s">
        <v>16</v>
      </c>
      <c r="O324" s="59" t="s">
        <v>75</v>
      </c>
      <c r="P324" s="51"/>
    </row>
    <row r="325" spans="1:16" ht="18.600000000000001" x14ac:dyDescent="0.4">
      <c r="A325" s="67" t="s">
        <v>637</v>
      </c>
      <c r="B325" s="122"/>
      <c r="C325" s="88" t="s">
        <v>680</v>
      </c>
      <c r="D325" s="67" t="s">
        <v>325</v>
      </c>
      <c r="E325" s="69" t="str">
        <f t="shared" si="30"/>
        <v>40-50 C3</v>
      </c>
      <c r="F325" s="126" t="s">
        <v>19</v>
      </c>
      <c r="G325" s="70" t="s">
        <v>15</v>
      </c>
      <c r="H325" s="70">
        <v>75</v>
      </c>
      <c r="I325" s="70" t="s">
        <v>635</v>
      </c>
      <c r="J325" s="71">
        <v>3</v>
      </c>
      <c r="K325" s="71" t="s">
        <v>301</v>
      </c>
      <c r="L325" s="71" t="s">
        <v>533</v>
      </c>
      <c r="M325" s="71">
        <v>38178</v>
      </c>
      <c r="N325" s="129" t="s">
        <v>16</v>
      </c>
      <c r="O325" s="71" t="s">
        <v>75</v>
      </c>
      <c r="P325" s="66"/>
    </row>
    <row r="326" spans="1:16" ht="18.600000000000001" x14ac:dyDescent="0.4">
      <c r="A326" s="51" t="s">
        <v>638</v>
      </c>
      <c r="B326" s="57"/>
      <c r="C326" s="87" t="s">
        <v>680</v>
      </c>
      <c r="D326" s="51" t="s">
        <v>325</v>
      </c>
      <c r="E326" s="57" t="str">
        <f t="shared" si="30"/>
        <v>50-60 C4</v>
      </c>
      <c r="F326" s="125" t="s">
        <v>29</v>
      </c>
      <c r="G326" s="58" t="s">
        <v>367</v>
      </c>
      <c r="H326" s="58">
        <v>75</v>
      </c>
      <c r="I326" s="58" t="s">
        <v>635</v>
      </c>
      <c r="J326" s="59">
        <v>3</v>
      </c>
      <c r="K326" s="59" t="s">
        <v>301</v>
      </c>
      <c r="L326" s="59" t="s">
        <v>533</v>
      </c>
      <c r="M326" s="59">
        <v>38178</v>
      </c>
      <c r="N326" s="128" t="s">
        <v>16</v>
      </c>
      <c r="O326" s="59" t="s">
        <v>75</v>
      </c>
      <c r="P326" s="51"/>
    </row>
    <row r="327" spans="1:16" ht="18.600000000000001" x14ac:dyDescent="0.4">
      <c r="A327" s="67" t="s">
        <v>639</v>
      </c>
      <c r="B327" s="122"/>
      <c r="C327" s="92" t="s">
        <v>681</v>
      </c>
      <c r="D327" s="67" t="s">
        <v>325</v>
      </c>
      <c r="E327" s="69" t="str">
        <f t="shared" si="30"/>
        <v>60-80 C4</v>
      </c>
      <c r="F327" s="126" t="s">
        <v>31</v>
      </c>
      <c r="G327" s="70" t="s">
        <v>367</v>
      </c>
      <c r="H327" s="70">
        <v>95</v>
      </c>
      <c r="I327" s="70" t="s">
        <v>636</v>
      </c>
      <c r="J327" s="71">
        <v>2</v>
      </c>
      <c r="K327" s="71" t="s">
        <v>301</v>
      </c>
      <c r="L327" s="71" t="s">
        <v>533</v>
      </c>
      <c r="M327" s="71">
        <v>38178</v>
      </c>
      <c r="N327" s="129" t="s">
        <v>16</v>
      </c>
      <c r="O327" s="71" t="s">
        <v>75</v>
      </c>
      <c r="P327" s="66"/>
    </row>
    <row r="328" spans="1:16" ht="18.600000000000001" x14ac:dyDescent="0.4">
      <c r="A328" s="51" t="s">
        <v>640</v>
      </c>
      <c r="B328" s="57"/>
      <c r="C328" s="87" t="s">
        <v>680</v>
      </c>
      <c r="D328" s="51" t="s">
        <v>326</v>
      </c>
      <c r="E328" s="57" t="str">
        <f t="shared" si="30"/>
        <v>40-50 C3</v>
      </c>
      <c r="F328" s="125" t="s">
        <v>19</v>
      </c>
      <c r="G328" s="58" t="s">
        <v>15</v>
      </c>
      <c r="H328" s="58">
        <v>70</v>
      </c>
      <c r="I328" s="58" t="s">
        <v>635</v>
      </c>
      <c r="J328" s="59">
        <v>3</v>
      </c>
      <c r="K328" s="59" t="s">
        <v>301</v>
      </c>
      <c r="L328" s="59" t="s">
        <v>533</v>
      </c>
      <c r="M328" s="59">
        <v>38179</v>
      </c>
      <c r="N328" s="128" t="s">
        <v>16</v>
      </c>
      <c r="O328" s="59" t="s">
        <v>75</v>
      </c>
      <c r="P328" s="51"/>
    </row>
    <row r="329" spans="1:16" ht="18.600000000000001" x14ac:dyDescent="0.4">
      <c r="A329" s="67" t="s">
        <v>641</v>
      </c>
      <c r="B329" s="122"/>
      <c r="C329" s="92" t="s">
        <v>694</v>
      </c>
      <c r="D329" s="67" t="s">
        <v>326</v>
      </c>
      <c r="E329" s="69" t="str">
        <f t="shared" si="30"/>
        <v>50-60 C4</v>
      </c>
      <c r="F329" s="126" t="s">
        <v>29</v>
      </c>
      <c r="G329" s="70" t="s">
        <v>367</v>
      </c>
      <c r="H329" s="70">
        <v>75</v>
      </c>
      <c r="I329" s="70" t="s">
        <v>635</v>
      </c>
      <c r="J329" s="71">
        <v>3</v>
      </c>
      <c r="K329" s="71" t="s">
        <v>301</v>
      </c>
      <c r="L329" s="71" t="s">
        <v>533</v>
      </c>
      <c r="M329" s="71">
        <v>38179</v>
      </c>
      <c r="N329" s="129" t="s">
        <v>16</v>
      </c>
      <c r="O329" s="71" t="s">
        <v>75</v>
      </c>
      <c r="P329" s="66"/>
    </row>
    <row r="330" spans="1:16" ht="18.600000000000001" x14ac:dyDescent="0.4">
      <c r="A330" s="51" t="s">
        <v>642</v>
      </c>
      <c r="B330" s="57"/>
      <c r="C330" s="87" t="s">
        <v>693</v>
      </c>
      <c r="D330" s="51" t="s">
        <v>326</v>
      </c>
      <c r="E330" s="57" t="str">
        <f t="shared" si="30"/>
        <v>60-80 C4</v>
      </c>
      <c r="F330" s="125" t="s">
        <v>31</v>
      </c>
      <c r="G330" s="58" t="s">
        <v>367</v>
      </c>
      <c r="H330" s="58">
        <v>95</v>
      </c>
      <c r="I330" s="58" t="s">
        <v>636</v>
      </c>
      <c r="J330" s="59">
        <v>2</v>
      </c>
      <c r="K330" s="59" t="s">
        <v>301</v>
      </c>
      <c r="L330" s="59" t="s">
        <v>533</v>
      </c>
      <c r="M330" s="59">
        <v>38179</v>
      </c>
      <c r="N330" s="128" t="s">
        <v>16</v>
      </c>
      <c r="O330" s="59" t="s">
        <v>75</v>
      </c>
      <c r="P330" s="51"/>
    </row>
    <row r="331" spans="1:16" ht="18.600000000000001" x14ac:dyDescent="0.4">
      <c r="A331" s="67" t="s">
        <v>629</v>
      </c>
      <c r="B331" s="122"/>
      <c r="C331" s="88" t="s">
        <v>680</v>
      </c>
      <c r="D331" s="67" t="s">
        <v>502</v>
      </c>
      <c r="E331" s="69" t="str">
        <f t="shared" si="30"/>
        <v>60-80 C3</v>
      </c>
      <c r="F331" s="126" t="s">
        <v>31</v>
      </c>
      <c r="G331" s="70" t="s">
        <v>15</v>
      </c>
      <c r="H331" s="70">
        <v>95</v>
      </c>
      <c r="I331" s="70" t="str">
        <f>CONCATENATE(J331,"x",K331)</f>
        <v>2x7x3</v>
      </c>
      <c r="J331" s="71">
        <v>2</v>
      </c>
      <c r="K331" s="71" t="s">
        <v>615</v>
      </c>
      <c r="L331" s="71" t="s">
        <v>533</v>
      </c>
      <c r="M331" s="71">
        <v>360316</v>
      </c>
      <c r="N331" s="129" t="s">
        <v>16</v>
      </c>
      <c r="O331" s="71">
        <v>3</v>
      </c>
      <c r="P331" s="66"/>
    </row>
    <row r="332" spans="1:16" ht="18.600000000000001" x14ac:dyDescent="0.4">
      <c r="A332" s="51" t="s">
        <v>628</v>
      </c>
      <c r="B332" s="57"/>
      <c r="C332" s="87" t="s">
        <v>680</v>
      </c>
      <c r="D332" s="51" t="s">
        <v>502</v>
      </c>
      <c r="E332" s="57" t="str">
        <f t="shared" si="30"/>
        <v>80-100 C4</v>
      </c>
      <c r="F332" s="125" t="s">
        <v>43</v>
      </c>
      <c r="G332" s="58" t="s">
        <v>367</v>
      </c>
      <c r="H332" s="58">
        <v>120</v>
      </c>
      <c r="I332" s="58" t="str">
        <f>CONCATENATE(J332,"x",K332)</f>
        <v>2x7x3</v>
      </c>
      <c r="J332" s="59">
        <v>2</v>
      </c>
      <c r="K332" s="59" t="s">
        <v>615</v>
      </c>
      <c r="L332" s="59" t="s">
        <v>533</v>
      </c>
      <c r="M332" s="59">
        <v>360316</v>
      </c>
      <c r="N332" s="128" t="s">
        <v>16</v>
      </c>
      <c r="O332" s="59">
        <v>3</v>
      </c>
      <c r="P332" s="51"/>
    </row>
    <row r="333" spans="1:16" ht="18.600000000000001" x14ac:dyDescent="0.4">
      <c r="A333" s="67" t="s">
        <v>622</v>
      </c>
      <c r="B333" s="122"/>
      <c r="C333" s="92" t="s">
        <v>681</v>
      </c>
      <c r="D333" s="67" t="s">
        <v>346</v>
      </c>
      <c r="E333" s="69" t="str">
        <f t="shared" si="30"/>
        <v>40-50 C3</v>
      </c>
      <c r="F333" s="126" t="s">
        <v>19</v>
      </c>
      <c r="G333" s="70" t="s">
        <v>15</v>
      </c>
      <c r="H333" s="70">
        <v>65</v>
      </c>
      <c r="I333" s="70" t="str">
        <f>CONCATENATE(J333,"x",K333)</f>
        <v>3x7x3</v>
      </c>
      <c r="J333" s="71">
        <v>3</v>
      </c>
      <c r="K333" s="71" t="s">
        <v>615</v>
      </c>
      <c r="L333" s="71" t="s">
        <v>533</v>
      </c>
      <c r="M333" s="71">
        <v>38244</v>
      </c>
      <c r="N333" s="129" t="s">
        <v>16</v>
      </c>
      <c r="O333" s="71">
        <v>3</v>
      </c>
      <c r="P333" s="66"/>
    </row>
    <row r="334" spans="1:16" ht="18.600000000000001" x14ac:dyDescent="0.4">
      <c r="A334" s="51" t="s">
        <v>623</v>
      </c>
      <c r="B334" s="57"/>
      <c r="C334" s="87" t="s">
        <v>680</v>
      </c>
      <c r="D334" s="51" t="s">
        <v>346</v>
      </c>
      <c r="E334" s="57" t="str">
        <f t="shared" si="30"/>
        <v>50-60 C3</v>
      </c>
      <c r="F334" s="125" t="s">
        <v>29</v>
      </c>
      <c r="G334" s="58" t="s">
        <v>15</v>
      </c>
      <c r="H334" s="58">
        <v>75</v>
      </c>
      <c r="I334" s="58" t="str">
        <f>CONCATENATE(J334,"x",K334)</f>
        <v>3x7x3</v>
      </c>
      <c r="J334" s="59">
        <v>3</v>
      </c>
      <c r="K334" s="59" t="s">
        <v>615</v>
      </c>
      <c r="L334" s="59" t="s">
        <v>533</v>
      </c>
      <c r="M334" s="59">
        <v>38244</v>
      </c>
      <c r="N334" s="128" t="s">
        <v>16</v>
      </c>
      <c r="O334" s="59">
        <v>3</v>
      </c>
      <c r="P334" s="51"/>
    </row>
    <row r="335" spans="1:16" ht="18.600000000000001" x14ac:dyDescent="0.4">
      <c r="A335" s="67" t="s">
        <v>630</v>
      </c>
      <c r="B335" s="122"/>
      <c r="C335" s="88" t="s">
        <v>680</v>
      </c>
      <c r="D335" s="67" t="s">
        <v>346</v>
      </c>
      <c r="E335" s="69" t="str">
        <f t="shared" si="30"/>
        <v>60-80 C4</v>
      </c>
      <c r="F335" s="126" t="s">
        <v>31</v>
      </c>
      <c r="G335" s="70" t="s">
        <v>367</v>
      </c>
      <c r="H335" s="70">
        <v>90</v>
      </c>
      <c r="I335" s="70" t="str">
        <f>CONCATENATE(J335,"x",K335)</f>
        <v>2x7x3</v>
      </c>
      <c r="J335" s="71">
        <v>2</v>
      </c>
      <c r="K335" s="71" t="s">
        <v>615</v>
      </c>
      <c r="L335" s="71" t="s">
        <v>533</v>
      </c>
      <c r="M335" s="71">
        <v>38244</v>
      </c>
      <c r="N335" s="129" t="s">
        <v>16</v>
      </c>
      <c r="O335" s="71">
        <v>3</v>
      </c>
      <c r="P335" s="66"/>
    </row>
    <row r="336" spans="1:16" ht="18.600000000000001" x14ac:dyDescent="0.4">
      <c r="A336" s="118"/>
      <c r="B336" s="118"/>
      <c r="C336" s="118"/>
      <c r="D336" s="13"/>
      <c r="E336" s="14"/>
      <c r="F336" s="127"/>
      <c r="G336" s="16"/>
      <c r="H336" s="15"/>
      <c r="I336" s="16"/>
      <c r="J336" s="17"/>
      <c r="K336" s="17"/>
      <c r="L336" s="17"/>
      <c r="M336" s="17"/>
      <c r="N336" s="112"/>
      <c r="O336" s="17"/>
      <c r="P336" s="63"/>
    </row>
    <row r="337" spans="1:16" ht="18.600000000000001" x14ac:dyDescent="0.4">
      <c r="A337" s="119"/>
      <c r="B337" s="119"/>
      <c r="C337" s="119"/>
      <c r="D337" s="12"/>
      <c r="E337" s="18"/>
      <c r="F337" s="19"/>
      <c r="G337" s="19"/>
      <c r="H337" s="19"/>
      <c r="I337" s="19"/>
      <c r="J337" s="20"/>
      <c r="K337" s="20"/>
      <c r="L337" s="20"/>
      <c r="M337" s="20"/>
      <c r="N337" s="113"/>
      <c r="O337" s="20"/>
      <c r="P337" s="64"/>
    </row>
    <row r="338" spans="1:16" x14ac:dyDescent="0.45">
      <c r="A338" s="120"/>
      <c r="B338" s="120"/>
      <c r="C338" s="120"/>
      <c r="D338" s="21" t="s">
        <v>396</v>
      </c>
      <c r="E338" s="12"/>
      <c r="F338" s="19"/>
      <c r="G338" s="19"/>
      <c r="H338" s="12"/>
      <c r="I338" s="12"/>
      <c r="J338" s="19"/>
      <c r="K338" s="19"/>
      <c r="L338" s="12"/>
      <c r="M338" s="19"/>
      <c r="N338" s="113"/>
      <c r="O338" s="19"/>
      <c r="P338" s="61"/>
    </row>
    <row r="339" spans="1:16" x14ac:dyDescent="0.45">
      <c r="A339" s="120"/>
      <c r="B339" s="120"/>
      <c r="C339" s="120"/>
      <c r="D339" s="22" t="s">
        <v>397</v>
      </c>
      <c r="E339" s="21" t="s">
        <v>398</v>
      </c>
      <c r="F339" s="22"/>
      <c r="G339" s="22"/>
      <c r="H339" s="21"/>
      <c r="I339" s="21" t="s">
        <v>399</v>
      </c>
      <c r="J339" s="22"/>
      <c r="K339" s="22"/>
      <c r="L339" s="21" t="s">
        <v>400</v>
      </c>
      <c r="M339" s="72"/>
      <c r="N339" s="45"/>
      <c r="O339" s="73"/>
      <c r="P339" s="74"/>
    </row>
    <row r="340" spans="1:16" x14ac:dyDescent="0.45">
      <c r="A340" s="120"/>
      <c r="B340" s="120"/>
      <c r="C340" s="120"/>
      <c r="D340" s="19">
        <v>2</v>
      </c>
      <c r="E340" s="12" t="s">
        <v>401</v>
      </c>
      <c r="F340" s="19"/>
      <c r="G340" s="19"/>
      <c r="H340" s="12"/>
      <c r="I340" s="12" t="s">
        <v>402</v>
      </c>
      <c r="J340" s="19"/>
      <c r="K340" s="19"/>
      <c r="L340" s="12" t="s">
        <v>403</v>
      </c>
      <c r="M340" s="75"/>
      <c r="N340" s="43"/>
      <c r="O340" s="75"/>
      <c r="P340" s="76"/>
    </row>
    <row r="341" spans="1:16" x14ac:dyDescent="0.45">
      <c r="A341" s="120"/>
      <c r="B341" s="120"/>
      <c r="C341" s="120"/>
      <c r="D341" s="19">
        <v>3</v>
      </c>
      <c r="E341" s="12" t="s">
        <v>404</v>
      </c>
      <c r="F341" s="19"/>
      <c r="G341" s="19"/>
      <c r="H341" s="12"/>
      <c r="I341" s="12" t="s">
        <v>405</v>
      </c>
      <c r="J341" s="19"/>
      <c r="K341" s="19"/>
      <c r="L341" s="12" t="s">
        <v>406</v>
      </c>
      <c r="M341" s="75"/>
      <c r="N341" s="43"/>
      <c r="O341" s="75"/>
      <c r="P341" s="76"/>
    </row>
    <row r="342" spans="1:16" x14ac:dyDescent="0.45">
      <c r="A342" s="120"/>
      <c r="B342" s="120"/>
      <c r="C342" s="120"/>
      <c r="D342" s="19">
        <v>4</v>
      </c>
      <c r="E342" s="12" t="s">
        <v>407</v>
      </c>
      <c r="F342" s="19"/>
      <c r="G342" s="19"/>
      <c r="H342" s="12"/>
      <c r="I342" s="12" t="s">
        <v>408</v>
      </c>
      <c r="J342" s="19"/>
      <c r="K342" s="19"/>
      <c r="L342" s="12" t="s">
        <v>409</v>
      </c>
      <c r="M342" s="75"/>
      <c r="N342" s="43"/>
      <c r="O342" s="75"/>
      <c r="P342" s="76"/>
    </row>
    <row r="343" spans="1:16" x14ac:dyDescent="0.45">
      <c r="A343" s="120"/>
      <c r="B343" s="120"/>
      <c r="C343" s="120"/>
      <c r="D343" s="19" t="s">
        <v>140</v>
      </c>
      <c r="E343" s="12" t="s">
        <v>410</v>
      </c>
      <c r="F343" s="19"/>
      <c r="G343" s="19"/>
      <c r="H343" s="12"/>
      <c r="I343" s="12" t="s">
        <v>411</v>
      </c>
      <c r="J343" s="19"/>
      <c r="K343" s="19"/>
      <c r="L343" s="12" t="s">
        <v>412</v>
      </c>
      <c r="M343" s="75"/>
      <c r="N343" s="43"/>
      <c r="O343" s="75"/>
      <c r="P343" s="76"/>
    </row>
    <row r="344" spans="1:16" x14ac:dyDescent="0.45">
      <c r="A344" s="54"/>
      <c r="B344" s="54"/>
      <c r="C344" s="54"/>
      <c r="D344" s="19" t="s">
        <v>75</v>
      </c>
      <c r="E344" s="12" t="s">
        <v>413</v>
      </c>
      <c r="F344" s="19"/>
      <c r="G344" s="19"/>
      <c r="H344" s="12"/>
      <c r="I344" s="12" t="s">
        <v>414</v>
      </c>
      <c r="J344" s="19"/>
      <c r="K344" s="19"/>
      <c r="L344" s="12" t="s">
        <v>415</v>
      </c>
      <c r="M344" s="75"/>
      <c r="N344" s="43"/>
      <c r="O344" s="75"/>
      <c r="P344" s="76"/>
    </row>
    <row r="345" spans="1:16" x14ac:dyDescent="0.45">
      <c r="A345" s="54"/>
      <c r="B345" s="54"/>
      <c r="C345" s="54"/>
      <c r="D345" s="19" t="s">
        <v>21</v>
      </c>
      <c r="E345" s="12" t="s">
        <v>416</v>
      </c>
      <c r="F345" s="19"/>
      <c r="G345" s="19"/>
      <c r="H345" s="12"/>
      <c r="I345" s="12" t="s">
        <v>417</v>
      </c>
      <c r="J345" s="19"/>
      <c r="K345" s="19"/>
      <c r="L345" s="12" t="s">
        <v>418</v>
      </c>
      <c r="M345" s="75"/>
      <c r="N345" s="43"/>
      <c r="O345" s="75"/>
      <c r="P345" s="76"/>
    </row>
    <row r="346" spans="1:16" x14ac:dyDescent="0.45">
      <c r="A346" s="54"/>
      <c r="B346" s="54"/>
      <c r="C346" s="54"/>
      <c r="D346" s="19" t="s">
        <v>55</v>
      </c>
      <c r="E346" s="12" t="s">
        <v>419</v>
      </c>
      <c r="F346" s="19"/>
      <c r="G346" s="19"/>
      <c r="H346" s="12"/>
      <c r="I346" s="12" t="s">
        <v>420</v>
      </c>
      <c r="J346" s="19"/>
      <c r="K346" s="19"/>
      <c r="L346" s="12" t="s">
        <v>421</v>
      </c>
      <c r="M346" s="75"/>
      <c r="N346" s="43"/>
      <c r="O346" s="75"/>
      <c r="P346" s="76"/>
    </row>
    <row r="347" spans="1:16" x14ac:dyDescent="0.45">
      <c r="A347" s="54"/>
      <c r="B347" s="54"/>
      <c r="C347" s="54"/>
      <c r="D347" s="19" t="s">
        <v>39</v>
      </c>
      <c r="E347" s="12" t="s">
        <v>422</v>
      </c>
      <c r="F347" s="19"/>
      <c r="G347" s="19"/>
      <c r="H347" s="12"/>
      <c r="I347" s="12" t="s">
        <v>423</v>
      </c>
      <c r="J347" s="19"/>
      <c r="K347" s="19"/>
      <c r="L347" s="12" t="s">
        <v>424</v>
      </c>
      <c r="M347" s="75"/>
      <c r="N347" s="43"/>
      <c r="O347" s="75"/>
      <c r="P347" s="76"/>
    </row>
    <row r="348" spans="1:16" x14ac:dyDescent="0.45">
      <c r="A348" s="54"/>
      <c r="B348" s="54"/>
      <c r="C348" s="54"/>
      <c r="D348" s="19" t="s">
        <v>26</v>
      </c>
      <c r="E348" s="12" t="s">
        <v>425</v>
      </c>
      <c r="F348" s="19"/>
      <c r="G348" s="19"/>
      <c r="H348" s="12"/>
      <c r="I348" s="12" t="s">
        <v>426</v>
      </c>
      <c r="J348" s="19"/>
      <c r="K348" s="19"/>
      <c r="L348" s="12" t="s">
        <v>427</v>
      </c>
      <c r="M348" s="75"/>
      <c r="N348" s="43"/>
      <c r="O348" s="75"/>
      <c r="P348" s="76"/>
    </row>
    <row r="349" spans="1:16" x14ac:dyDescent="0.45">
      <c r="A349" s="54"/>
      <c r="B349" s="54"/>
      <c r="C349" s="54"/>
      <c r="D349" s="19">
        <v>8</v>
      </c>
      <c r="E349" s="12" t="s">
        <v>428</v>
      </c>
      <c r="F349" s="19"/>
      <c r="G349" s="19"/>
      <c r="H349" s="12"/>
      <c r="I349" s="12" t="s">
        <v>429</v>
      </c>
      <c r="J349" s="19"/>
      <c r="K349" s="19"/>
      <c r="L349" s="12" t="s">
        <v>430</v>
      </c>
      <c r="M349" s="75"/>
      <c r="N349" s="43"/>
      <c r="O349" s="75"/>
      <c r="P349" s="76"/>
    </row>
    <row r="350" spans="1:16" x14ac:dyDescent="0.45">
      <c r="A350" s="54"/>
      <c r="B350" s="54"/>
      <c r="C350" s="54"/>
      <c r="D350" s="2"/>
      <c r="E350" s="5"/>
      <c r="F350" s="3"/>
      <c r="G350" s="3"/>
      <c r="H350" s="3"/>
      <c r="I350" s="3"/>
      <c r="J350" s="116"/>
      <c r="K350" s="116"/>
      <c r="L350" s="3"/>
      <c r="M350" s="75"/>
      <c r="N350" s="43"/>
      <c r="O350" s="75"/>
      <c r="P350" s="76"/>
    </row>
    <row r="351" spans="1:16" ht="15.6" x14ac:dyDescent="0.3">
      <c r="A351" s="56"/>
      <c r="B351" s="56"/>
      <c r="C351" s="56"/>
      <c r="D351" s="23"/>
      <c r="E351" s="23"/>
      <c r="F351" s="24"/>
      <c r="G351" s="24"/>
      <c r="H351" s="24"/>
      <c r="I351" s="24"/>
      <c r="J351" s="24"/>
      <c r="K351" s="24"/>
      <c r="L351" s="25" t="s">
        <v>431</v>
      </c>
      <c r="M351" s="77"/>
      <c r="N351" s="114"/>
      <c r="O351" s="78"/>
      <c r="P351" s="79"/>
    </row>
  </sheetData>
  <autoFilter ref="A11:P335" xr:uid="{A7ABBCDB-F849-4E63-AFC7-E426E7980D48}">
    <filterColumn colId="2">
      <filters>
        <filter val="*v"/>
        <filter val="*x"/>
        <filter val="v"/>
        <filter val="x"/>
      </filters>
    </filterColumn>
  </autoFilter>
  <mergeCells count="3">
    <mergeCell ref="L4:O4"/>
    <mergeCell ref="B10:D10"/>
    <mergeCell ref="L10:O10"/>
  </mergeCells>
  <dataValidations disablePrompts="1" count="1">
    <dataValidation type="textLength" errorStyle="warning" allowBlank="1" showInputMessage="1" showErrorMessage="1" errorTitle="Fout" error="Een VBN artikel code bestaat gewoonlijk uit maximaal 5 cijfers. _x000a_Pas de code aan." sqref="L113:L114 L65618:L65619 L131154:L131155 L196690:L196691 L262226:L262227 L327762:L327763 L393298:L393299 L458834:L458835 L524370:L524371 L589906:L589907 L655442:L655443 L720978:L720979 L786514:L786515 L852050:L852051 L917586:L917587 L983122:L983123 L65674 L131210 L196746 L262282 L327818 L393354 L458890 L524426 L589962 L655498 L721034 L786570 L852106 L917642 L983178 L65833:L65838 L131369:L131374 L196905:L196910 L262441:L262446 L327977:L327982 L393513:L393518 L459049:L459054 L524585:L524590 L590121:L590126 L655657:L655662 L721193:L721198 L786729:L786734 L852265:L852270 L917801:L917806 L983337:L983342 L287:L293 L65810:L65816 L131346:L131352 L196882:L196888 L262418:L262424 L327954:L327960 L393490:L393496 L459026:L459032 L524562:L524568 L590098:L590104 L655634:L655640 L721170:L721176 L786706:L786712 L852242:L852248 L917778:L917784 L983314:L983320 L65804:L65807 L131340:L131343 L196876:L196879 L262412:L262415 L327948:L327951 L393484:L393487 L459020:L459023 L524556:L524559 L590092:L590095 L655628:L655631 L721164:L721167 L786700:L786703 L852236:L852239 L917772:L917775 L983308:L983311 L65827:L65830 L131363:L131366 L196899:L196902 L262435:L262438 L327971:L327974 L393507:L393510 L459043:L459046 L524579:L524582 L590115:L590118 L655651:L655654 L721187:L721190 L786723:L786726 L852259:L852262 L917795:L917798 L983331:L983334 L65822:L65825 L131358:L131361 L196894:L196897 L262430:L262433 L327966:L327969 L393502:L393505 L459038:L459041 L524574:L524577 L590110:L590113 L655646:L655649 L721182:L721185 L786718:L786721 L852254:L852257 L917790:L917793 L983326:L983329 L259 L279:L283 L310:L317 L299:L305" xr:uid="{00000000-0002-0000-0000-000000000000}">
      <formula1>0</formula1>
      <formula2>5</formula2>
    </dataValidation>
  </dataValidations>
  <hyperlinks>
    <hyperlink ref="L351" r:id="rId1" xr:uid="{00000000-0004-0000-0000-000000000000}"/>
    <hyperlink ref="N154" r:id="rId2" xr:uid="{00000000-0004-0000-0000-000004000000}"/>
    <hyperlink ref="N153" r:id="rId3" xr:uid="{00000000-0004-0000-0000-000005000000}"/>
    <hyperlink ref="N90" r:id="rId4" xr:uid="{00000000-0004-0000-0000-000006000000}"/>
    <hyperlink ref="N89" r:id="rId5" xr:uid="{00000000-0004-0000-0000-000007000000}"/>
    <hyperlink ref="N105" r:id="rId6" xr:uid="{00000000-0004-0000-0000-000008000000}"/>
    <hyperlink ref="N82" r:id="rId7" xr:uid="{00000000-0004-0000-0000-00000B000000}"/>
    <hyperlink ref="N86" r:id="rId8" xr:uid="{00000000-0004-0000-0000-00000D000000}"/>
    <hyperlink ref="N286" r:id="rId9" xr:uid="{00000000-0004-0000-0000-000011000000}"/>
    <hyperlink ref="N259" r:id="rId10" xr:uid="{00000000-0004-0000-0000-000019000000}"/>
    <hyperlink ref="N224" r:id="rId11" xr:uid="{00000000-0004-0000-0000-00001A000000}"/>
    <hyperlink ref="N161" r:id="rId12" xr:uid="{00000000-0004-0000-0000-00001B000000}"/>
    <hyperlink ref="N72" r:id="rId13" xr:uid="{00000000-0004-0000-0000-00001D000000}"/>
    <hyperlink ref="N179" r:id="rId14" xr:uid="{00000000-0004-0000-0000-00001E000000}"/>
    <hyperlink ref="N177" r:id="rId15" xr:uid="{00000000-0004-0000-0000-00001F000000}"/>
    <hyperlink ref="N176" r:id="rId16" xr:uid="{00000000-0004-0000-0000-000020000000}"/>
    <hyperlink ref="N175" r:id="rId17" xr:uid="{00000000-0004-0000-0000-000021000000}"/>
    <hyperlink ref="N174" r:id="rId18" xr:uid="{00000000-0004-0000-0000-000022000000}"/>
    <hyperlink ref="N173" r:id="rId19" xr:uid="{00000000-0004-0000-0000-000023000000}"/>
    <hyperlink ref="N171" r:id="rId20" xr:uid="{00000000-0004-0000-0000-000024000000}"/>
    <hyperlink ref="N170" r:id="rId21" xr:uid="{00000000-0004-0000-0000-000025000000}"/>
    <hyperlink ref="N169" r:id="rId22" xr:uid="{00000000-0004-0000-0000-000026000000}"/>
    <hyperlink ref="N168" r:id="rId23" xr:uid="{00000000-0004-0000-0000-000027000000}"/>
    <hyperlink ref="N167" r:id="rId24" xr:uid="{00000000-0004-0000-0000-000028000000}"/>
    <hyperlink ref="N165" r:id="rId25" xr:uid="{00000000-0004-0000-0000-00002A000000}"/>
    <hyperlink ref="N164" r:id="rId26" xr:uid="{00000000-0004-0000-0000-00002B000000}"/>
    <hyperlink ref="N163" r:id="rId27" xr:uid="{00000000-0004-0000-0000-00002C000000}"/>
    <hyperlink ref="N162" r:id="rId28" xr:uid="{00000000-0004-0000-0000-00002D000000}"/>
    <hyperlink ref="N160" r:id="rId29" xr:uid="{00000000-0004-0000-0000-00002E000000}"/>
    <hyperlink ref="N159" r:id="rId30" xr:uid="{00000000-0004-0000-0000-00002F000000}"/>
    <hyperlink ref="N158" r:id="rId31" xr:uid="{00000000-0004-0000-0000-000030000000}"/>
    <hyperlink ref="N157" r:id="rId32" xr:uid="{00000000-0004-0000-0000-000031000000}"/>
    <hyperlink ref="N156" r:id="rId33" xr:uid="{00000000-0004-0000-0000-000032000000}"/>
    <hyperlink ref="N152" r:id="rId34" xr:uid="{00000000-0004-0000-0000-000033000000}"/>
    <hyperlink ref="N151" r:id="rId35" xr:uid="{00000000-0004-0000-0000-000034000000}"/>
    <hyperlink ref="N150" r:id="rId36" xr:uid="{00000000-0004-0000-0000-000035000000}"/>
    <hyperlink ref="N149" r:id="rId37" xr:uid="{00000000-0004-0000-0000-000036000000}"/>
    <hyperlink ref="N148" r:id="rId38" xr:uid="{00000000-0004-0000-0000-000037000000}"/>
    <hyperlink ref="N147" r:id="rId39" xr:uid="{00000000-0004-0000-0000-000038000000}"/>
    <hyperlink ref="N146" r:id="rId40" xr:uid="{00000000-0004-0000-0000-000039000000}"/>
    <hyperlink ref="N145" r:id="rId41" xr:uid="{00000000-0004-0000-0000-00003A000000}"/>
    <hyperlink ref="N144" r:id="rId42" xr:uid="{00000000-0004-0000-0000-00003B000000}"/>
    <hyperlink ref="N142" r:id="rId43" xr:uid="{00000000-0004-0000-0000-00003E000000}"/>
    <hyperlink ref="N141" r:id="rId44" xr:uid="{00000000-0004-0000-0000-00003F000000}"/>
    <hyperlink ref="N140" r:id="rId45" xr:uid="{00000000-0004-0000-0000-000040000000}"/>
    <hyperlink ref="N139" r:id="rId46" xr:uid="{00000000-0004-0000-0000-000041000000}"/>
    <hyperlink ref="N138" r:id="rId47" xr:uid="{00000000-0004-0000-0000-000042000000}"/>
    <hyperlink ref="N137" r:id="rId48" xr:uid="{00000000-0004-0000-0000-000043000000}"/>
    <hyperlink ref="N136" r:id="rId49" xr:uid="{00000000-0004-0000-0000-000044000000}"/>
    <hyperlink ref="N135" r:id="rId50" xr:uid="{00000000-0004-0000-0000-000045000000}"/>
    <hyperlink ref="N134" r:id="rId51" xr:uid="{00000000-0004-0000-0000-000046000000}"/>
    <hyperlink ref="N133" r:id="rId52" xr:uid="{00000000-0004-0000-0000-000047000000}"/>
    <hyperlink ref="N132" r:id="rId53" xr:uid="{00000000-0004-0000-0000-000048000000}"/>
    <hyperlink ref="N131" r:id="rId54" xr:uid="{00000000-0004-0000-0000-000049000000}"/>
    <hyperlink ref="N130" r:id="rId55" xr:uid="{00000000-0004-0000-0000-00004A000000}"/>
    <hyperlink ref="N129" r:id="rId56" xr:uid="{00000000-0004-0000-0000-00004D000000}"/>
    <hyperlink ref="N128" r:id="rId57" xr:uid="{00000000-0004-0000-0000-00004E000000}"/>
    <hyperlink ref="N126" r:id="rId58" xr:uid="{00000000-0004-0000-0000-00004F000000}"/>
    <hyperlink ref="N125" r:id="rId59" xr:uid="{00000000-0004-0000-0000-000050000000}"/>
    <hyperlink ref="N124" r:id="rId60" xr:uid="{00000000-0004-0000-0000-000051000000}"/>
    <hyperlink ref="N122" r:id="rId61" xr:uid="{00000000-0004-0000-0000-000052000000}"/>
    <hyperlink ref="N121" r:id="rId62" xr:uid="{00000000-0004-0000-0000-000053000000}"/>
    <hyperlink ref="N120" r:id="rId63" xr:uid="{00000000-0004-0000-0000-000054000000}"/>
    <hyperlink ref="N119" r:id="rId64" xr:uid="{00000000-0004-0000-0000-000055000000}"/>
    <hyperlink ref="N117" r:id="rId65" xr:uid="{00000000-0004-0000-0000-000056000000}"/>
    <hyperlink ref="N116" r:id="rId66" xr:uid="{00000000-0004-0000-0000-000057000000}"/>
    <hyperlink ref="N115" r:id="rId67" xr:uid="{00000000-0004-0000-0000-000059000000}"/>
    <hyperlink ref="N114" r:id="rId68" xr:uid="{00000000-0004-0000-0000-00005A000000}"/>
    <hyperlink ref="N113" r:id="rId69" xr:uid="{00000000-0004-0000-0000-00005B000000}"/>
    <hyperlink ref="N112" r:id="rId70" xr:uid="{00000000-0004-0000-0000-00005C000000}"/>
    <hyperlink ref="N111" r:id="rId71" xr:uid="{00000000-0004-0000-0000-00005D000000}"/>
    <hyperlink ref="N110" r:id="rId72" xr:uid="{00000000-0004-0000-0000-00005E000000}"/>
    <hyperlink ref="N103" r:id="rId73" xr:uid="{00000000-0004-0000-0000-000060000000}"/>
    <hyperlink ref="N102" r:id="rId74" xr:uid="{00000000-0004-0000-0000-000061000000}"/>
    <hyperlink ref="N101" r:id="rId75" xr:uid="{00000000-0004-0000-0000-000062000000}"/>
    <hyperlink ref="N100" r:id="rId76" xr:uid="{00000000-0004-0000-0000-000063000000}"/>
    <hyperlink ref="N95" r:id="rId77" xr:uid="{00000000-0004-0000-0000-000064000000}"/>
    <hyperlink ref="N96" r:id="rId78" xr:uid="{00000000-0004-0000-0000-000065000000}"/>
    <hyperlink ref="N94" r:id="rId79" xr:uid="{00000000-0004-0000-0000-000066000000}"/>
    <hyperlink ref="N92" r:id="rId80" xr:uid="{00000000-0004-0000-0000-000067000000}"/>
    <hyperlink ref="N63" r:id="rId81" xr:uid="{00000000-0004-0000-0000-00006A000000}"/>
    <hyperlink ref="N64" r:id="rId82" xr:uid="{00000000-0004-0000-0000-00006B000000}"/>
    <hyperlink ref="N65" r:id="rId83" xr:uid="{00000000-0004-0000-0000-00006C000000}"/>
    <hyperlink ref="N66" r:id="rId84" xr:uid="{00000000-0004-0000-0000-00006D000000}"/>
    <hyperlink ref="N67" r:id="rId85" xr:uid="{00000000-0004-0000-0000-00006E000000}"/>
    <hyperlink ref="N68" r:id="rId86" xr:uid="{00000000-0004-0000-0000-00006F000000}"/>
    <hyperlink ref="N71" r:id="rId87" xr:uid="{00000000-0004-0000-0000-000071000000}"/>
    <hyperlink ref="N73" r:id="rId88" xr:uid="{00000000-0004-0000-0000-000072000000}"/>
    <hyperlink ref="N75" r:id="rId89" xr:uid="{00000000-0004-0000-0000-000073000000}"/>
    <hyperlink ref="N76" r:id="rId90" xr:uid="{00000000-0004-0000-0000-000074000000}"/>
    <hyperlink ref="N77" r:id="rId91" xr:uid="{00000000-0004-0000-0000-000075000000}"/>
    <hyperlink ref="N78" r:id="rId92" xr:uid="{00000000-0004-0000-0000-000076000000}"/>
    <hyperlink ref="N79" r:id="rId93" xr:uid="{00000000-0004-0000-0000-000077000000}"/>
    <hyperlink ref="N80" r:id="rId94" xr:uid="{00000000-0004-0000-0000-000078000000}"/>
    <hyperlink ref="N81" r:id="rId95" xr:uid="{00000000-0004-0000-0000-000079000000}"/>
    <hyperlink ref="N69" r:id="rId96" xr:uid="{00000000-0004-0000-0000-00007A000000}"/>
    <hyperlink ref="N83" r:id="rId97" xr:uid="{00000000-0004-0000-0000-00007B000000}"/>
    <hyperlink ref="N87" r:id="rId98" xr:uid="{00000000-0004-0000-0000-00007C000000}"/>
    <hyperlink ref="N302" r:id="rId99" xr:uid="{00000000-0004-0000-0000-000082000000}"/>
    <hyperlink ref="N301" r:id="rId100" xr:uid="{00000000-0004-0000-0000-000083000000}"/>
    <hyperlink ref="N300" r:id="rId101" xr:uid="{00000000-0004-0000-0000-000084000000}"/>
    <hyperlink ref="N298" r:id="rId102" xr:uid="{00000000-0004-0000-0000-000085000000}"/>
    <hyperlink ref="N297" r:id="rId103" xr:uid="{00000000-0004-0000-0000-000086000000}"/>
    <hyperlink ref="N295" r:id="rId104" xr:uid="{00000000-0004-0000-0000-000087000000}"/>
    <hyperlink ref="N294" r:id="rId105" xr:uid="{00000000-0004-0000-0000-000088000000}"/>
    <hyperlink ref="N293" r:id="rId106" xr:uid="{00000000-0004-0000-0000-000089000000}"/>
    <hyperlink ref="N292" r:id="rId107" xr:uid="{00000000-0004-0000-0000-00008A000000}"/>
    <hyperlink ref="N291" r:id="rId108" xr:uid="{00000000-0004-0000-0000-00008B000000}"/>
    <hyperlink ref="N290" r:id="rId109" xr:uid="{00000000-0004-0000-0000-00008C000000}"/>
    <hyperlink ref="N289" r:id="rId110" xr:uid="{00000000-0004-0000-0000-00008D000000}"/>
    <hyperlink ref="N288" r:id="rId111" xr:uid="{00000000-0004-0000-0000-00008E000000}"/>
    <hyperlink ref="N281" r:id="rId112" xr:uid="{00000000-0004-0000-0000-000090000000}"/>
    <hyperlink ref="N280" r:id="rId113" xr:uid="{00000000-0004-0000-0000-000091000000}"/>
    <hyperlink ref="N279" r:id="rId114" xr:uid="{00000000-0004-0000-0000-000092000000}"/>
    <hyperlink ref="N285" r:id="rId115" xr:uid="{00000000-0004-0000-0000-000093000000}"/>
    <hyperlink ref="N284" r:id="rId116" xr:uid="{00000000-0004-0000-0000-000094000000}"/>
    <hyperlink ref="N276" r:id="rId117" xr:uid="{00000000-0004-0000-0000-000095000000}"/>
    <hyperlink ref="N275" r:id="rId118" xr:uid="{00000000-0004-0000-0000-000096000000}"/>
    <hyperlink ref="N273" r:id="rId119" xr:uid="{00000000-0004-0000-0000-000099000000}"/>
    <hyperlink ref="N272" r:id="rId120" xr:uid="{00000000-0004-0000-0000-00009A000000}"/>
    <hyperlink ref="N271" r:id="rId121" xr:uid="{00000000-0004-0000-0000-00009B000000}"/>
    <hyperlink ref="N269" r:id="rId122" xr:uid="{00000000-0004-0000-0000-00009C000000}"/>
    <hyperlink ref="N268" r:id="rId123" xr:uid="{00000000-0004-0000-0000-00009E000000}"/>
    <hyperlink ref="N267" r:id="rId124" xr:uid="{00000000-0004-0000-0000-00009F000000}"/>
    <hyperlink ref="N266" r:id="rId125" xr:uid="{00000000-0004-0000-0000-0000A0000000}"/>
    <hyperlink ref="N265" r:id="rId126" xr:uid="{00000000-0004-0000-0000-0000A1000000}"/>
    <hyperlink ref="N263" r:id="rId127" xr:uid="{00000000-0004-0000-0000-0000A2000000}"/>
    <hyperlink ref="N262" r:id="rId128" xr:uid="{00000000-0004-0000-0000-0000A3000000}"/>
    <hyperlink ref="N261" r:id="rId129" xr:uid="{00000000-0004-0000-0000-0000A4000000}"/>
    <hyperlink ref="N260" r:id="rId130" xr:uid="{00000000-0004-0000-0000-0000A5000000}"/>
    <hyperlink ref="N257" r:id="rId131" xr:uid="{00000000-0004-0000-0000-0000A6000000}"/>
    <hyperlink ref="N256" r:id="rId132" xr:uid="{00000000-0004-0000-0000-0000A7000000}"/>
    <hyperlink ref="N255" r:id="rId133" xr:uid="{00000000-0004-0000-0000-0000A8000000}"/>
    <hyperlink ref="N254" r:id="rId134" xr:uid="{00000000-0004-0000-0000-0000A9000000}"/>
    <hyperlink ref="N253" r:id="rId135" xr:uid="{00000000-0004-0000-0000-0000AA000000}"/>
    <hyperlink ref="N252" r:id="rId136" xr:uid="{00000000-0004-0000-0000-0000AB000000}"/>
    <hyperlink ref="N250" r:id="rId137" xr:uid="{00000000-0004-0000-0000-0000AE000000}"/>
    <hyperlink ref="N249" r:id="rId138" xr:uid="{00000000-0004-0000-0000-0000AF000000}"/>
    <hyperlink ref="N248" r:id="rId139" xr:uid="{00000000-0004-0000-0000-0000B2000000}"/>
    <hyperlink ref="N247" r:id="rId140" xr:uid="{00000000-0004-0000-0000-0000B3000000}"/>
    <hyperlink ref="N246" r:id="rId141" xr:uid="{00000000-0004-0000-0000-0000B4000000}"/>
    <hyperlink ref="N245" r:id="rId142" xr:uid="{00000000-0004-0000-0000-0000B5000000}"/>
    <hyperlink ref="N244" r:id="rId143" xr:uid="{00000000-0004-0000-0000-0000B7000000}"/>
    <hyperlink ref="N243" r:id="rId144" xr:uid="{00000000-0004-0000-0000-0000B8000000}"/>
    <hyperlink ref="N242" r:id="rId145" xr:uid="{00000000-0004-0000-0000-0000B9000000}"/>
    <hyperlink ref="N241" r:id="rId146" xr:uid="{00000000-0004-0000-0000-0000BA000000}"/>
    <hyperlink ref="N240" r:id="rId147" xr:uid="{00000000-0004-0000-0000-0000BB000000}"/>
    <hyperlink ref="N239" r:id="rId148" xr:uid="{00000000-0004-0000-0000-0000BC000000}"/>
    <hyperlink ref="N238" r:id="rId149" xr:uid="{00000000-0004-0000-0000-0000BD000000}"/>
    <hyperlink ref="N237" r:id="rId150" xr:uid="{00000000-0004-0000-0000-0000BE000000}"/>
    <hyperlink ref="N236" r:id="rId151" xr:uid="{00000000-0004-0000-0000-0000BF000000}"/>
    <hyperlink ref="N235" r:id="rId152" xr:uid="{00000000-0004-0000-0000-0000C0000000}"/>
    <hyperlink ref="N234" r:id="rId153" xr:uid="{00000000-0004-0000-0000-0000C1000000}"/>
    <hyperlink ref="N233" r:id="rId154" xr:uid="{00000000-0004-0000-0000-0000C2000000}"/>
    <hyperlink ref="N232" r:id="rId155" xr:uid="{00000000-0004-0000-0000-0000C3000000}"/>
    <hyperlink ref="N231" r:id="rId156" xr:uid="{00000000-0004-0000-0000-0000C4000000}"/>
    <hyperlink ref="N228" r:id="rId157" xr:uid="{00000000-0004-0000-0000-0000C6000000}"/>
    <hyperlink ref="N227" r:id="rId158" xr:uid="{00000000-0004-0000-0000-0000C7000000}"/>
    <hyperlink ref="N225" r:id="rId159" xr:uid="{00000000-0004-0000-0000-0000C8000000}"/>
    <hyperlink ref="N223" r:id="rId160" xr:uid="{00000000-0004-0000-0000-0000C9000000}"/>
    <hyperlink ref="N222" r:id="rId161" xr:uid="{00000000-0004-0000-0000-0000CA000000}"/>
    <hyperlink ref="N220" r:id="rId162" xr:uid="{00000000-0004-0000-0000-0000CB000000}"/>
    <hyperlink ref="N219" r:id="rId163" xr:uid="{00000000-0004-0000-0000-0000CC000000}"/>
    <hyperlink ref="N218" r:id="rId164" xr:uid="{00000000-0004-0000-0000-0000D1000000}"/>
    <hyperlink ref="N217" r:id="rId165" xr:uid="{00000000-0004-0000-0000-0000D3000000}"/>
    <hyperlink ref="N215" r:id="rId166" xr:uid="{00000000-0004-0000-0000-0000D4000000}"/>
    <hyperlink ref="N212" r:id="rId167" xr:uid="{00000000-0004-0000-0000-0000D5000000}"/>
    <hyperlink ref="N210" r:id="rId168" xr:uid="{00000000-0004-0000-0000-0000D6000000}"/>
    <hyperlink ref="N208" r:id="rId169" xr:uid="{00000000-0004-0000-0000-0000D7000000}"/>
    <hyperlink ref="N209" r:id="rId170" xr:uid="{00000000-0004-0000-0000-0000D8000000}"/>
    <hyperlink ref="N206" r:id="rId171" xr:uid="{00000000-0004-0000-0000-0000DA000000}"/>
    <hyperlink ref="N204" r:id="rId172" xr:uid="{00000000-0004-0000-0000-0000DB000000}"/>
    <hyperlink ref="N202" r:id="rId173" xr:uid="{00000000-0004-0000-0000-0000DC000000}"/>
    <hyperlink ref="N201" r:id="rId174" xr:uid="{00000000-0004-0000-0000-0000DD000000}"/>
    <hyperlink ref="N196" r:id="rId175" xr:uid="{00000000-0004-0000-0000-0000DF000000}"/>
    <hyperlink ref="N195" r:id="rId176" xr:uid="{00000000-0004-0000-0000-0000E0000000}"/>
    <hyperlink ref="N194" r:id="rId177" xr:uid="{00000000-0004-0000-0000-0000E1000000}"/>
    <hyperlink ref="N193" r:id="rId178" xr:uid="{00000000-0004-0000-0000-0000E2000000}"/>
    <hyperlink ref="N192" r:id="rId179" xr:uid="{00000000-0004-0000-0000-0000E3000000}"/>
    <hyperlink ref="N191" r:id="rId180" xr:uid="{00000000-0004-0000-0000-0000E4000000}"/>
    <hyperlink ref="N190" r:id="rId181" xr:uid="{00000000-0004-0000-0000-0000E5000000}"/>
    <hyperlink ref="N189" r:id="rId182" xr:uid="{00000000-0004-0000-0000-0000E6000000}"/>
    <hyperlink ref="N188" r:id="rId183" xr:uid="{00000000-0004-0000-0000-0000E7000000}"/>
    <hyperlink ref="N186" r:id="rId184" xr:uid="{00000000-0004-0000-0000-0000E8000000}"/>
    <hyperlink ref="N180" r:id="rId185" xr:uid="{00000000-0004-0000-0000-0000EC000000}"/>
    <hyperlink ref="N181" r:id="rId186" xr:uid="{00000000-0004-0000-0000-0000ED000000}"/>
    <hyperlink ref="N182" r:id="rId187" xr:uid="{00000000-0004-0000-0000-0000EE000000}"/>
    <hyperlink ref="N123" r:id="rId188" xr:uid="{00000000-0004-0000-0000-0000F1000000}"/>
    <hyperlink ref="N287" r:id="rId189" xr:uid="{00000000-0004-0000-0000-0000F5000000}"/>
    <hyperlink ref="N296" r:id="rId190" xr:uid="{00000000-0004-0000-0000-0000F6000000}"/>
    <hyperlink ref="N299" r:id="rId191" xr:uid="{00000000-0004-0000-0000-0000F7000000}"/>
    <hyperlink ref="N74" r:id="rId192" xr:uid="{00000000-0004-0000-0000-0000F8000000}"/>
    <hyperlink ref="N251" r:id="rId193" xr:uid="{00000000-0004-0000-0000-000000010000}"/>
    <hyperlink ref="N307" r:id="rId194" xr:uid="{00000000-0004-0000-0000-000006010000}"/>
    <hyperlink ref="N309" r:id="rId195" xr:uid="{00000000-0004-0000-0000-000007010000}"/>
    <hyperlink ref="N310" r:id="rId196" xr:uid="{00000000-0004-0000-0000-000008010000}"/>
    <hyperlink ref="N311" r:id="rId197" xr:uid="{00000000-0004-0000-0000-000009010000}"/>
    <hyperlink ref="N312" r:id="rId198" xr:uid="{00000000-0004-0000-0000-00000A010000}"/>
    <hyperlink ref="N313" r:id="rId199" xr:uid="{00000000-0004-0000-0000-00000B010000}"/>
    <hyperlink ref="N314" r:id="rId200" xr:uid="{00000000-0004-0000-0000-00000C010000}"/>
    <hyperlink ref="N315" r:id="rId201" xr:uid="{00000000-0004-0000-0000-00000D010000}"/>
    <hyperlink ref="N303" r:id="rId202" xr:uid="{00000000-0004-0000-0000-00000E010000}"/>
    <hyperlink ref="N304" r:id="rId203" xr:uid="{00000000-0004-0000-0000-00000F010000}"/>
    <hyperlink ref="N306" r:id="rId204" xr:uid="{00000000-0004-0000-0000-000010010000}"/>
    <hyperlink ref="N42" r:id="rId205" xr:uid="{00000000-0004-0000-0000-000016010000}"/>
    <hyperlink ref="N46" r:id="rId206" xr:uid="{00000000-0004-0000-0000-000017010000}"/>
    <hyperlink ref="N39" r:id="rId207" xr:uid="{00000000-0004-0000-0000-00001F010000}"/>
    <hyperlink ref="N60" r:id="rId208" xr:uid="{00000000-0004-0000-0000-000022010000}"/>
    <hyperlink ref="N58" r:id="rId209" xr:uid="{00000000-0004-0000-0000-000023010000}"/>
    <hyperlink ref="N57" r:id="rId210" xr:uid="{00000000-0004-0000-0000-000024010000}"/>
    <hyperlink ref="N56" r:id="rId211" xr:uid="{00000000-0004-0000-0000-000025010000}"/>
    <hyperlink ref="N21" r:id="rId212" xr:uid="{00000000-0004-0000-0000-000026010000}"/>
    <hyperlink ref="N23" r:id="rId213" xr:uid="{00000000-0004-0000-0000-000027010000}"/>
    <hyperlink ref="N27" r:id="rId214" xr:uid="{00000000-0004-0000-0000-000028010000}"/>
    <hyperlink ref="N34" r:id="rId215" xr:uid="{00000000-0004-0000-0000-000029010000}"/>
    <hyperlink ref="N35" r:id="rId216" xr:uid="{00000000-0004-0000-0000-00002A010000}"/>
    <hyperlink ref="N38" r:id="rId217" xr:uid="{00000000-0004-0000-0000-00002D010000}"/>
    <hyperlink ref="N40" r:id="rId218" xr:uid="{00000000-0004-0000-0000-00002E010000}"/>
    <hyperlink ref="N41" r:id="rId219" xr:uid="{00000000-0004-0000-0000-00002F010000}"/>
    <hyperlink ref="N43" r:id="rId220" xr:uid="{00000000-0004-0000-0000-000030010000}"/>
    <hyperlink ref="N44" r:id="rId221" xr:uid="{00000000-0004-0000-0000-000031010000}"/>
    <hyperlink ref="N45" r:id="rId222" xr:uid="{00000000-0004-0000-0000-000032010000}"/>
    <hyperlink ref="N47" r:id="rId223" xr:uid="{00000000-0004-0000-0000-000033010000}"/>
    <hyperlink ref="N48" r:id="rId224" xr:uid="{00000000-0004-0000-0000-000034010000}"/>
    <hyperlink ref="N49" r:id="rId225" xr:uid="{00000000-0004-0000-0000-000035010000}"/>
    <hyperlink ref="N50" r:id="rId226" xr:uid="{00000000-0004-0000-0000-000036010000}"/>
    <hyperlink ref="N51" r:id="rId227" xr:uid="{00000000-0004-0000-0000-000037010000}"/>
    <hyperlink ref="N52" r:id="rId228" xr:uid="{00000000-0004-0000-0000-000038010000}"/>
    <hyperlink ref="N54" r:id="rId229" xr:uid="{00000000-0004-0000-0000-00003B010000}"/>
    <hyperlink ref="N18" r:id="rId230" xr:uid="{00000000-0004-0000-0000-00003C010000}"/>
    <hyperlink ref="N20" r:id="rId231" xr:uid="{00000000-0004-0000-0000-00003D010000}"/>
    <hyperlink ref="N61" r:id="rId232" xr:uid="{00000000-0004-0000-0000-00003E010000}"/>
    <hyperlink ref="N70" r:id="rId233" xr:uid="{00000000-0004-0000-0000-00003F010000}"/>
    <hyperlink ref="N88" r:id="rId234" xr:uid="{00000000-0004-0000-0000-000041010000}"/>
    <hyperlink ref="N97" r:id="rId235" xr:uid="{00000000-0004-0000-0000-000042010000}"/>
    <hyperlink ref="N118" r:id="rId236" xr:uid="{00000000-0004-0000-0000-000043010000}"/>
    <hyperlink ref="N22" r:id="rId237" xr:uid="{00000000-0004-0000-0000-000044010000}"/>
    <hyperlink ref="N29" r:id="rId238" xr:uid="{00000000-0004-0000-0000-000045010000}"/>
    <hyperlink ref="N32" r:id="rId239" xr:uid="{00000000-0004-0000-0000-000046010000}"/>
    <hyperlink ref="N106" r:id="rId240" xr:uid="{00000000-0004-0000-0000-000049010000}"/>
    <hyperlink ref="N93" r:id="rId241" xr:uid="{00000000-0004-0000-0000-00004E010000}"/>
    <hyperlink ref="N28" r:id="rId242" xr:uid="{00000000-0004-0000-0000-000015010000}"/>
    <hyperlink ref="N98" r:id="rId243" xr:uid="{2C11D873-62AB-4722-ACD7-799854BCABAA}"/>
    <hyperlink ref="N199" r:id="rId244" xr:uid="{AFDBAF12-F948-4CAC-A52C-B27302424451}"/>
    <hyperlink ref="N274" r:id="rId245" xr:uid="{9B37C393-47A2-44EB-9BAF-85F825E86161}"/>
    <hyperlink ref="N197" r:id="rId246" xr:uid="{63AFBBB9-A829-44F2-B3D6-E1ED9A3CD7D0}"/>
    <hyperlink ref="N319" r:id="rId247" xr:uid="{0B786357-3C0D-47DE-9E17-2FAA86F91223}"/>
    <hyperlink ref="N320" r:id="rId248" xr:uid="{CAF7FA16-4744-4E00-A4B2-EF410CD910B1}"/>
    <hyperlink ref="N323" r:id="rId249" xr:uid="{673E7487-0B95-4C25-94EF-D7D7A3B0769F}"/>
    <hyperlink ref="N324" r:id="rId250" xr:uid="{73B7B126-7945-40BC-9A82-C655C2BDEFC0}"/>
    <hyperlink ref="N331" r:id="rId251" xr:uid="{78690EBB-467D-4FFF-955E-748DA1507B39}"/>
    <hyperlink ref="N332" r:id="rId252" xr:uid="{B2CFCE9A-F062-43E3-B542-A367FD5CD60A}"/>
    <hyperlink ref="N334" r:id="rId253" xr:uid="{BC8242BD-421E-4E60-93EC-3C25F4E19C10}"/>
    <hyperlink ref="N335" r:id="rId254" xr:uid="{C5B3A897-52BE-410B-B952-F068FD476D29}"/>
    <hyperlink ref="N53" r:id="rId255" xr:uid="{5133A6CD-9FA4-4AB2-9557-276EF84CE0E4}"/>
    <hyperlink ref="N62" r:id="rId256" xr:uid="{9E8260EB-3C7B-42A3-BAE7-C229C775448C}"/>
    <hyperlink ref="N84" r:id="rId257" xr:uid="{66108998-3422-4F6A-97A4-F0C2E2F01DB7}"/>
    <hyperlink ref="N198" r:id="rId258" xr:uid="{E90D67B2-5C10-49F9-B682-32D9DCFDFFDC}"/>
    <hyperlink ref="N211" r:id="rId259" xr:uid="{6CA08210-F560-4393-91CE-FF97D543FB34}"/>
    <hyperlink ref="N30" r:id="rId260" xr:uid="{B53D3509-9A20-45F5-9598-55F29EAD20C5}"/>
    <hyperlink ref="N55" r:id="rId261" xr:uid="{C709CE96-C152-4CDB-BE88-D687CCCC5840}"/>
    <hyperlink ref="N143" r:id="rId262" xr:uid="{77530C66-B03C-4068-83E3-4B92489300BE}"/>
    <hyperlink ref="N282" r:id="rId263" xr:uid="{00000000-0004-0000-0000-00008F000000}"/>
    <hyperlink ref="N318" r:id="rId264" xr:uid="{1DF2834C-2587-4BF9-B28A-928F0A645BF4}"/>
    <hyperlink ref="N19" r:id="rId265" xr:uid="{DA19157B-0DE4-448E-AFCB-4242D25FEF8A}"/>
    <hyperlink ref="N178" r:id="rId266" xr:uid="{E0D8F36F-8816-4F65-8867-47B1AFC84B8D}"/>
    <hyperlink ref="N24" r:id="rId267" xr:uid="{143171B6-E34C-4796-B719-CB10F711A005}"/>
    <hyperlink ref="N33" r:id="rId268" xr:uid="{A7A4DCC9-1E9C-4541-AFB0-B9BBCE1C2031}"/>
    <hyperlink ref="N85" r:id="rId269" xr:uid="{5A294887-A413-441D-9735-80D7BA241B53}"/>
    <hyperlink ref="N91" r:id="rId270" xr:uid="{0D67A8D8-4F7C-445C-A583-8702FFE8A43A}"/>
    <hyperlink ref="N108" r:id="rId271" xr:uid="{5726F5A3-21DB-45B5-A2E8-8B342062B389}"/>
    <hyperlink ref="N155" r:id="rId272" xr:uid="{C13FFBD2-9AEA-440C-9D01-997B316DA3AD}"/>
    <hyperlink ref="N187" r:id="rId273" xr:uid="{064083E5-2F87-4895-9C6A-2B652F7C3BEB}"/>
    <hyperlink ref="N200" r:id="rId274" xr:uid="{711017B9-2D57-4394-B09A-B792474BE0D8}"/>
    <hyperlink ref="N203" r:id="rId275" xr:uid="{F86B988F-07BB-40E8-B6B0-1CEDA6CE73C0}"/>
    <hyperlink ref="N213" r:id="rId276" xr:uid="{FF916A45-354F-420B-8593-02B4FB6ECFBD}"/>
    <hyperlink ref="N216" r:id="rId277" xr:uid="{8873FBD2-73C4-41CB-8096-AD7377B85689}"/>
    <hyperlink ref="N230" r:id="rId278" xr:uid="{0BAE822D-15F8-4990-9FD1-6A979D994C7D}"/>
    <hyperlink ref="N322" r:id="rId279" xr:uid="{7F11352E-326C-40D1-AC2C-806501D8B373}"/>
    <hyperlink ref="N264" r:id="rId280" xr:uid="{A259981D-8014-4177-97B1-6CA91A001809}"/>
    <hyperlink ref="N308" r:id="rId281" xr:uid="{C69C211A-CD6A-4BCD-8C46-9C5951926CB9}"/>
    <hyperlink ref="N333" r:id="rId282" xr:uid="{717ED97F-B029-4195-925B-81A2B784B7E2}"/>
    <hyperlink ref="N321" r:id="rId283" xr:uid="{1CEBD97E-9767-4F95-B6E7-4B004E0FBBC3}"/>
    <hyperlink ref="N14" r:id="rId284" xr:uid="{80A44F38-6574-4695-8B14-9EA594F21C43}"/>
    <hyperlink ref="N15" r:id="rId285" xr:uid="{0F27E8D8-8BA8-475C-846C-46F54FB71008}"/>
    <hyperlink ref="N16" r:id="rId286" xr:uid="{00000000-0004-0000-0000-00001D010000}"/>
    <hyperlink ref="N17" r:id="rId287" xr:uid="{00000000-0004-0000-0000-00001C010000}"/>
    <hyperlink ref="N36" r:id="rId288" xr:uid="{0DC97FD0-8855-4577-9938-34AD68D61403}"/>
    <hyperlink ref="N99" r:id="rId289" xr:uid="{0A044730-115C-4542-AE85-7859E7CBB241}"/>
    <hyperlink ref="N107" r:id="rId290" xr:uid="{00000000-0004-0000-0000-00005F000000}"/>
    <hyperlink ref="N109" r:id="rId291" xr:uid="{00000000-0004-0000-0000-0000F9000000}"/>
    <hyperlink ref="N185" r:id="rId292" xr:uid="{3068A0A0-BAB3-43C6-A2A7-668E717221C0}"/>
    <hyperlink ref="N270" r:id="rId293" xr:uid="{2C056CA8-98F7-4DD3-9B47-9F0AAF11354E}"/>
    <hyperlink ref="N59" r:id="rId294" xr:uid="{58192688-57D7-4840-96E8-692E73FDE4A7}"/>
    <hyperlink ref="N325" r:id="rId295" xr:uid="{A1A1FC29-18A3-4FEF-AC5F-C9BE5B0F2ABF}"/>
    <hyperlink ref="N326" r:id="rId296" xr:uid="{96A4EF9B-9EE8-4A8D-B098-39F91DD4E84A}"/>
    <hyperlink ref="N327" r:id="rId297" xr:uid="{74D89F06-1225-409D-837D-D93F8A15DFF3}"/>
    <hyperlink ref="N328" r:id="rId298" xr:uid="{38458BA8-30A2-4477-B49D-B946A8DD3366}"/>
    <hyperlink ref="N329" r:id="rId299" xr:uid="{DD2EAC5A-0739-4294-B09F-A5EDAF04B6F3}"/>
    <hyperlink ref="N330" r:id="rId300" xr:uid="{12505CCB-2048-46B6-85A9-19F729C1E2EE}"/>
    <hyperlink ref="N172" r:id="rId301" xr:uid="{5CAC79CD-A1A4-4DFD-8688-E395ED523BA9}"/>
    <hyperlink ref="N283" r:id="rId302" xr:uid="{87A3518A-112E-4AE2-B2E5-DA829C7F6EC8}"/>
    <hyperlink ref="N166" r:id="rId303" xr:uid="{4BBF9914-D978-48AD-959A-8607FA7F3699}"/>
    <hyperlink ref="N183" r:id="rId304" xr:uid="{D89E9E16-A9A3-4F9C-9EDF-0B5D36BD0AAE}"/>
    <hyperlink ref="N207" r:id="rId305" xr:uid="{95F61C2D-EBBD-4380-9F6E-C34942181795}"/>
    <hyperlink ref="N258" r:id="rId306" xr:uid="{8022CDDD-4E39-406E-99DB-2CAD0C07F0A6}"/>
    <hyperlink ref="N305" r:id="rId307" xr:uid="{D7059CEB-6D7B-4807-B031-ED20F6D0953B}"/>
    <hyperlink ref="N26" r:id="rId308" xr:uid="{F1FEAE16-4967-42A1-8FC6-B74B1BC0F548}"/>
    <hyperlink ref="N104" r:id="rId309" xr:uid="{C786F114-A4DA-4C3F-A681-F048F8BD33B9}"/>
  </hyperlinks>
  <pageMargins left="0.7" right="0.7" top="0.75" bottom="0.75" header="0.3" footer="0.3"/>
  <pageSetup paperSize="9" scale="10" orientation="landscape" r:id="rId310"/>
  <ignoredErrors>
    <ignoredError sqref="E18 E24" formula="1"/>
  </ignoredErrors>
  <drawing r:id="rId3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0B02-FADA-46CF-8557-1A93E7E4EB6D}">
  <dimension ref="A2:C41"/>
  <sheetViews>
    <sheetView workbookViewId="0">
      <selection activeCell="I41" sqref="I41"/>
    </sheetView>
  </sheetViews>
  <sheetFormatPr defaultRowHeight="14.4" x14ac:dyDescent="0.3"/>
  <cols>
    <col min="1" max="1" width="8.88671875" customWidth="1"/>
  </cols>
  <sheetData>
    <row r="2" spans="1:3" ht="18" x14ac:dyDescent="0.3">
      <c r="A2" s="93" t="s">
        <v>553</v>
      </c>
    </row>
    <row r="3" spans="1:3" ht="18" x14ac:dyDescent="0.3">
      <c r="A3" s="93"/>
    </row>
    <row r="4" spans="1:3" ht="18" x14ac:dyDescent="0.3">
      <c r="A4" s="93"/>
    </row>
    <row r="5" spans="1:3" x14ac:dyDescent="0.3">
      <c r="A5" s="94" t="s">
        <v>552</v>
      </c>
    </row>
    <row r="6" spans="1:3" x14ac:dyDescent="0.3">
      <c r="A6" s="95" t="s">
        <v>554</v>
      </c>
    </row>
    <row r="7" spans="1:3" x14ac:dyDescent="0.3">
      <c r="A7" s="95" t="s">
        <v>555</v>
      </c>
    </row>
    <row r="8" spans="1:3" x14ac:dyDescent="0.3">
      <c r="A8" s="95" t="s">
        <v>556</v>
      </c>
    </row>
    <row r="9" spans="1:3" ht="15" thickBot="1" x14ac:dyDescent="0.35">
      <c r="A9" s="95" t="s">
        <v>557</v>
      </c>
    </row>
    <row r="10" spans="1:3" ht="15" thickBot="1" x14ac:dyDescent="0.35">
      <c r="A10" s="96" t="s">
        <v>558</v>
      </c>
      <c r="B10" s="97" t="s">
        <v>559</v>
      </c>
      <c r="C10" s="98" t="s">
        <v>560</v>
      </c>
    </row>
    <row r="11" spans="1:3" ht="15" thickBot="1" x14ac:dyDescent="0.35">
      <c r="A11" s="99" t="s">
        <v>483</v>
      </c>
      <c r="B11" s="100">
        <v>0.1</v>
      </c>
      <c r="C11" s="101">
        <v>0.12</v>
      </c>
    </row>
    <row r="12" spans="1:3" ht="15" thickBot="1" x14ac:dyDescent="0.35">
      <c r="A12" s="99" t="s">
        <v>561</v>
      </c>
      <c r="B12" s="100">
        <v>0.15</v>
      </c>
      <c r="C12" s="101">
        <v>0.2</v>
      </c>
    </row>
    <row r="13" spans="1:3" x14ac:dyDescent="0.3">
      <c r="A13" s="95" t="s">
        <v>562</v>
      </c>
    </row>
    <row r="14" spans="1:3" x14ac:dyDescent="0.3">
      <c r="A14" s="102" t="s">
        <v>563</v>
      </c>
    </row>
    <row r="15" spans="1:3" x14ac:dyDescent="0.3">
      <c r="A15" s="95"/>
    </row>
    <row r="16" spans="1:3" x14ac:dyDescent="0.3">
      <c r="A16" s="95" t="s">
        <v>564</v>
      </c>
    </row>
    <row r="17" spans="1:1" x14ac:dyDescent="0.3">
      <c r="A17" s="95" t="s">
        <v>675</v>
      </c>
    </row>
    <row r="18" spans="1:1" x14ac:dyDescent="0.3">
      <c r="A18" s="103" t="s">
        <v>565</v>
      </c>
    </row>
    <row r="19" spans="1:1" x14ac:dyDescent="0.3">
      <c r="A19" s="95" t="s">
        <v>566</v>
      </c>
    </row>
    <row r="20" spans="1:1" x14ac:dyDescent="0.3">
      <c r="A20" s="95" t="s">
        <v>567</v>
      </c>
    </row>
    <row r="21" spans="1:1" x14ac:dyDescent="0.3">
      <c r="A21" s="95" t="s">
        <v>568</v>
      </c>
    </row>
    <row r="22" spans="1:1" x14ac:dyDescent="0.3">
      <c r="A22" s="95" t="s">
        <v>569</v>
      </c>
    </row>
    <row r="23" spans="1:1" x14ac:dyDescent="0.3">
      <c r="A23" s="103" t="s">
        <v>570</v>
      </c>
    </row>
    <row r="24" spans="1:1" x14ac:dyDescent="0.3">
      <c r="A24" s="103" t="s">
        <v>571</v>
      </c>
    </row>
    <row r="25" spans="1:1" x14ac:dyDescent="0.3">
      <c r="A25" s="103" t="s">
        <v>572</v>
      </c>
    </row>
    <row r="26" spans="1:1" x14ac:dyDescent="0.3">
      <c r="A26" s="103" t="s">
        <v>573</v>
      </c>
    </row>
    <row r="27" spans="1:1" x14ac:dyDescent="0.3">
      <c r="A27" s="103" t="s">
        <v>574</v>
      </c>
    </row>
    <row r="28" spans="1:1" x14ac:dyDescent="0.3">
      <c r="A28" s="103" t="s">
        <v>575</v>
      </c>
    </row>
    <row r="29" spans="1:1" x14ac:dyDescent="0.3">
      <c r="A29" s="103" t="s">
        <v>576</v>
      </c>
    </row>
    <row r="30" spans="1:1" x14ac:dyDescent="0.3">
      <c r="A30" s="103" t="s">
        <v>577</v>
      </c>
    </row>
    <row r="31" spans="1:1" x14ac:dyDescent="0.3">
      <c r="A31" s="103" t="s">
        <v>578</v>
      </c>
    </row>
    <row r="32" spans="1:1" x14ac:dyDescent="0.3">
      <c r="A32" s="103" t="s">
        <v>571</v>
      </c>
    </row>
    <row r="33" spans="1:1" x14ac:dyDescent="0.3">
      <c r="A33" s="103" t="s">
        <v>579</v>
      </c>
    </row>
    <row r="34" spans="1:1" x14ac:dyDescent="0.3">
      <c r="A34" s="103" t="s">
        <v>580</v>
      </c>
    </row>
    <row r="35" spans="1:1" x14ac:dyDescent="0.3">
      <c r="A35" s="103" t="s">
        <v>581</v>
      </c>
    </row>
    <row r="36" spans="1:1" x14ac:dyDescent="0.3">
      <c r="A36" s="103" t="s">
        <v>582</v>
      </c>
    </row>
    <row r="37" spans="1:1" x14ac:dyDescent="0.3">
      <c r="A37" s="103" t="s">
        <v>583</v>
      </c>
    </row>
    <row r="38" spans="1:1" x14ac:dyDescent="0.3">
      <c r="A38" s="103" t="s">
        <v>584</v>
      </c>
    </row>
    <row r="39" spans="1:1" x14ac:dyDescent="0.3">
      <c r="A39" s="95" t="s">
        <v>585</v>
      </c>
    </row>
    <row r="40" spans="1:1" x14ac:dyDescent="0.3">
      <c r="A40" s="95" t="s">
        <v>586</v>
      </c>
    </row>
    <row r="41" spans="1:1" x14ac:dyDescent="0.3">
      <c r="A41" s="103" t="s">
        <v>587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U21"/>
  <sheetViews>
    <sheetView workbookViewId="0">
      <selection activeCell="K33" sqref="K33"/>
    </sheetView>
  </sheetViews>
  <sheetFormatPr defaultRowHeight="14.4" x14ac:dyDescent="0.3"/>
  <cols>
    <col min="1" max="1" width="33.33203125" bestFit="1" customWidth="1"/>
    <col min="4" max="4" width="8.88671875" style="30"/>
    <col min="7" max="7" width="52.109375" bestFit="1" customWidth="1"/>
  </cols>
  <sheetData>
    <row r="1" spans="1:7" ht="15.6" x14ac:dyDescent="0.3">
      <c r="A1" s="39"/>
      <c r="B1" s="39"/>
      <c r="C1" s="39"/>
      <c r="D1" s="34" t="s">
        <v>2</v>
      </c>
      <c r="E1" s="39"/>
      <c r="F1" s="36" t="s">
        <v>10</v>
      </c>
      <c r="G1" s="35" t="s">
        <v>11</v>
      </c>
    </row>
    <row r="2" spans="1:7" ht="15.6" x14ac:dyDescent="0.3">
      <c r="A2" s="40" t="s">
        <v>434</v>
      </c>
      <c r="B2" s="37"/>
      <c r="C2" s="37"/>
      <c r="D2" s="33">
        <v>0.15</v>
      </c>
      <c r="E2" s="37"/>
      <c r="F2" s="43"/>
      <c r="G2" s="37" t="s">
        <v>435</v>
      </c>
    </row>
    <row r="3" spans="1:7" ht="15.6" x14ac:dyDescent="0.3">
      <c r="A3" s="38"/>
      <c r="B3" s="38"/>
      <c r="C3" s="38"/>
      <c r="D3" s="29"/>
      <c r="E3" s="38"/>
      <c r="F3" s="44"/>
      <c r="G3" s="38"/>
    </row>
    <row r="4" spans="1:7" ht="15.6" x14ac:dyDescent="0.3">
      <c r="A4" s="46" t="s">
        <v>482</v>
      </c>
      <c r="B4" s="37"/>
      <c r="C4" s="37"/>
      <c r="D4" s="31"/>
      <c r="E4" s="37"/>
      <c r="F4" s="43"/>
      <c r="G4" s="37"/>
    </row>
    <row r="5" spans="1:7" ht="15.6" x14ac:dyDescent="0.3">
      <c r="A5" s="37" t="s">
        <v>483</v>
      </c>
      <c r="B5" s="37"/>
      <c r="C5" s="37"/>
      <c r="D5" s="31">
        <v>0.12</v>
      </c>
      <c r="E5" s="37"/>
      <c r="F5" s="43"/>
      <c r="G5" s="37" t="s">
        <v>436</v>
      </c>
    </row>
    <row r="6" spans="1:7" ht="15.6" x14ac:dyDescent="0.3">
      <c r="A6" s="38" t="s">
        <v>484</v>
      </c>
      <c r="B6" s="38"/>
      <c r="C6" s="38"/>
      <c r="D6" s="29">
        <v>0.15</v>
      </c>
      <c r="E6" s="38"/>
      <c r="F6" s="44"/>
      <c r="G6" s="38" t="s">
        <v>436</v>
      </c>
    </row>
    <row r="7" spans="1:7" ht="15.6" x14ac:dyDescent="0.3">
      <c r="A7" s="37"/>
      <c r="B7" s="37"/>
      <c r="C7" s="37"/>
      <c r="D7" s="31"/>
      <c r="E7" s="37"/>
      <c r="F7" s="37"/>
      <c r="G7" s="37"/>
    </row>
    <row r="8" spans="1:7" ht="15.6" x14ac:dyDescent="0.3">
      <c r="A8" s="38"/>
      <c r="B8" s="38"/>
      <c r="C8" s="38"/>
      <c r="D8" s="29"/>
      <c r="E8" s="38"/>
      <c r="F8" s="44"/>
      <c r="G8" s="38"/>
    </row>
    <row r="9" spans="1:7" ht="15.6" x14ac:dyDescent="0.3">
      <c r="A9" s="40" t="s">
        <v>437</v>
      </c>
      <c r="B9" s="37"/>
      <c r="C9" s="37"/>
      <c r="D9" s="32" t="s">
        <v>363</v>
      </c>
      <c r="E9" s="37"/>
      <c r="F9" s="45" t="s">
        <v>363</v>
      </c>
      <c r="G9" s="42" t="s">
        <v>438</v>
      </c>
    </row>
    <row r="10" spans="1:7" ht="15.6" x14ac:dyDescent="0.3">
      <c r="A10" s="41" t="s">
        <v>439</v>
      </c>
      <c r="B10" s="38"/>
      <c r="C10" s="38"/>
      <c r="D10" s="28">
        <v>27.5</v>
      </c>
      <c r="E10" s="38"/>
      <c r="F10" s="48" t="s">
        <v>16</v>
      </c>
      <c r="G10" s="38"/>
    </row>
    <row r="11" spans="1:7" ht="15.6" x14ac:dyDescent="0.3">
      <c r="A11" s="42" t="s">
        <v>440</v>
      </c>
      <c r="B11" s="37"/>
      <c r="C11" s="37"/>
      <c r="D11" s="33">
        <v>32.5</v>
      </c>
      <c r="E11" s="37"/>
      <c r="F11" s="49" t="s">
        <v>16</v>
      </c>
      <c r="G11" s="37"/>
    </row>
    <row r="12" spans="1:7" ht="15.6" x14ac:dyDescent="0.3">
      <c r="A12" s="38"/>
      <c r="B12" s="38"/>
      <c r="C12" s="38"/>
      <c r="D12" s="29"/>
      <c r="E12" s="38"/>
      <c r="F12" s="50"/>
      <c r="G12" s="38"/>
    </row>
    <row r="13" spans="1:7" ht="15.6" x14ac:dyDescent="0.3">
      <c r="A13" s="37"/>
      <c r="B13" s="37"/>
      <c r="C13" s="37"/>
      <c r="D13" s="31"/>
      <c r="E13" s="37"/>
      <c r="F13" s="37"/>
      <c r="G13" s="37"/>
    </row>
    <row r="14" spans="1:7" ht="15.6" x14ac:dyDescent="0.3">
      <c r="A14" s="47" t="s">
        <v>441</v>
      </c>
      <c r="B14" s="38"/>
      <c r="C14" s="38"/>
      <c r="D14" s="29"/>
      <c r="E14" s="38"/>
      <c r="F14" s="38"/>
      <c r="G14" s="38"/>
    </row>
    <row r="15" spans="1:7" ht="15.6" x14ac:dyDescent="0.3">
      <c r="A15" s="136" t="s">
        <v>442</v>
      </c>
      <c r="B15" s="136"/>
      <c r="C15" s="136"/>
      <c r="D15" s="136"/>
      <c r="E15" s="136"/>
      <c r="F15" s="136"/>
      <c r="G15" s="136"/>
    </row>
    <row r="16" spans="1:7" ht="15.6" x14ac:dyDescent="0.3">
      <c r="A16" s="137" t="s">
        <v>443</v>
      </c>
      <c r="B16" s="137"/>
      <c r="C16" s="137"/>
      <c r="D16" s="137"/>
      <c r="E16" s="137"/>
      <c r="F16" s="38"/>
      <c r="G16" s="38"/>
    </row>
    <row r="17" spans="1:125" ht="15.6" x14ac:dyDescent="0.3">
      <c r="A17" s="37" t="s">
        <v>444</v>
      </c>
      <c r="B17" s="37"/>
      <c r="C17" s="37"/>
      <c r="D17" s="31">
        <v>0.41</v>
      </c>
      <c r="E17" s="37"/>
      <c r="F17" s="37"/>
      <c r="G17" s="37"/>
    </row>
    <row r="18" spans="1:125" ht="15.6" x14ac:dyDescent="0.3">
      <c r="A18" s="38" t="s">
        <v>445</v>
      </c>
      <c r="B18" s="38"/>
      <c r="C18" s="38"/>
      <c r="D18" s="29">
        <v>1.2</v>
      </c>
      <c r="E18" s="38"/>
      <c r="F18" s="38"/>
      <c r="G18" s="38"/>
    </row>
    <row r="19" spans="1:125" ht="15.6" x14ac:dyDescent="0.3">
      <c r="A19" s="37" t="s">
        <v>446</v>
      </c>
      <c r="B19" s="37"/>
      <c r="C19" s="37"/>
      <c r="D19" s="31">
        <v>28</v>
      </c>
      <c r="E19" s="37"/>
      <c r="F19" s="37"/>
      <c r="G19" s="37"/>
    </row>
    <row r="20" spans="1:125" s="38" customFormat="1" ht="15.6" x14ac:dyDescent="0.3">
      <c r="A20" s="38" t="s">
        <v>692</v>
      </c>
      <c r="D20" s="38">
        <v>15</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row>
    <row r="21" spans="1:125" ht="15.6" x14ac:dyDescent="0.3">
      <c r="A21" s="37" t="s">
        <v>447</v>
      </c>
      <c r="B21" s="37"/>
      <c r="C21" s="37"/>
      <c r="D21" s="31">
        <v>8.5</v>
      </c>
      <c r="E21" s="37"/>
      <c r="F21" s="37"/>
      <c r="G21" s="37"/>
    </row>
  </sheetData>
  <mergeCells count="2">
    <mergeCell ref="A15:G15"/>
    <mergeCell ref="A16:E16"/>
  </mergeCells>
  <hyperlinks>
    <hyperlink ref="F10" r:id="rId1" display="klik hier   " xr:uid="{00000000-0004-0000-0200-000000000000}"/>
    <hyperlink ref="F11" r:id="rId2" display="klik hier                          " xr:uid="{00000000-0004-0000-0200-000001000000}"/>
    <hyperlink ref="A16" r:id="rId3" xr:uid="{00000000-0004-0000-0200-000002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81DF-42B3-4BC7-B24A-A100B8F7ED12}">
  <dimension ref="A1:C42"/>
  <sheetViews>
    <sheetView topLeftCell="A2" workbookViewId="0">
      <selection activeCell="H8" sqref="H8"/>
    </sheetView>
  </sheetViews>
  <sheetFormatPr defaultRowHeight="14.4" x14ac:dyDescent="0.3"/>
  <cols>
    <col min="1" max="1" width="39.33203125" customWidth="1"/>
    <col min="2" max="2" width="32.88671875" customWidth="1"/>
    <col min="3" max="3" width="7.5546875" bestFit="1" customWidth="1"/>
  </cols>
  <sheetData>
    <row r="1" spans="1:3" ht="19.8" x14ac:dyDescent="0.3">
      <c r="A1" s="138" t="s">
        <v>588</v>
      </c>
      <c r="B1" s="138"/>
      <c r="C1" s="138"/>
    </row>
    <row r="2" spans="1:3" ht="33" customHeight="1" x14ac:dyDescent="0.3">
      <c r="A2" s="139" t="s">
        <v>606</v>
      </c>
      <c r="B2" s="139"/>
      <c r="C2" s="139"/>
    </row>
    <row r="3" spans="1:3" ht="15" customHeight="1" x14ac:dyDescent="0.3">
      <c r="A3" s="140" t="s">
        <v>589</v>
      </c>
      <c r="B3" s="140"/>
      <c r="C3" s="140"/>
    </row>
    <row r="4" spans="1:3" ht="43.2" x14ac:dyDescent="0.3">
      <c r="A4" s="105" t="s">
        <v>3</v>
      </c>
      <c r="B4" s="105" t="s">
        <v>4</v>
      </c>
      <c r="C4" s="106" t="s">
        <v>590</v>
      </c>
    </row>
    <row r="5" spans="1:3" x14ac:dyDescent="0.3">
      <c r="A5" s="104" t="s">
        <v>366</v>
      </c>
      <c r="B5" s="104" t="s">
        <v>591</v>
      </c>
      <c r="C5" s="107">
        <v>4</v>
      </c>
    </row>
    <row r="6" spans="1:3" x14ac:dyDescent="0.3">
      <c r="A6" s="104" t="s">
        <v>366</v>
      </c>
      <c r="B6" s="104" t="s">
        <v>592</v>
      </c>
      <c r="C6" s="107">
        <v>4</v>
      </c>
    </row>
    <row r="7" spans="1:3" x14ac:dyDescent="0.3">
      <c r="A7" s="104" t="s">
        <v>366</v>
      </c>
      <c r="B7" s="104" t="s">
        <v>593</v>
      </c>
      <c r="C7" s="107">
        <v>3</v>
      </c>
    </row>
    <row r="8" spans="1:3" x14ac:dyDescent="0.3">
      <c r="A8" s="104" t="s">
        <v>366</v>
      </c>
      <c r="B8" s="104" t="s">
        <v>594</v>
      </c>
      <c r="C8" s="107">
        <v>3</v>
      </c>
    </row>
    <row r="9" spans="1:3" x14ac:dyDescent="0.3">
      <c r="A9" s="104" t="s">
        <v>366</v>
      </c>
      <c r="B9" s="104" t="s">
        <v>674</v>
      </c>
      <c r="C9" s="107">
        <v>2</v>
      </c>
    </row>
    <row r="10" spans="1:3" x14ac:dyDescent="0.3">
      <c r="A10" s="104" t="s">
        <v>300</v>
      </c>
      <c r="B10" s="104" t="s">
        <v>527</v>
      </c>
      <c r="C10" s="107">
        <v>4</v>
      </c>
    </row>
    <row r="11" spans="1:3" x14ac:dyDescent="0.3">
      <c r="A11" s="104" t="s">
        <v>300</v>
      </c>
      <c r="B11" s="104" t="s">
        <v>595</v>
      </c>
      <c r="C11" s="107">
        <v>4</v>
      </c>
    </row>
    <row r="12" spans="1:3" x14ac:dyDescent="0.3">
      <c r="A12" s="104" t="s">
        <v>300</v>
      </c>
      <c r="B12" s="104" t="s">
        <v>525</v>
      </c>
      <c r="C12" s="107">
        <v>4</v>
      </c>
    </row>
    <row r="13" spans="1:3" x14ac:dyDescent="0.3">
      <c r="A13" s="104" t="s">
        <v>300</v>
      </c>
      <c r="B13" s="104" t="s">
        <v>596</v>
      </c>
      <c r="C13" s="107">
        <v>3.5</v>
      </c>
    </row>
    <row r="14" spans="1:3" x14ac:dyDescent="0.3">
      <c r="A14" s="104" t="s">
        <v>300</v>
      </c>
      <c r="B14" s="104" t="s">
        <v>597</v>
      </c>
      <c r="C14" s="107">
        <v>3</v>
      </c>
    </row>
    <row r="15" spans="1:3" x14ac:dyDescent="0.3">
      <c r="A15" s="104" t="s">
        <v>300</v>
      </c>
      <c r="B15" s="104" t="s">
        <v>591</v>
      </c>
      <c r="C15" s="107">
        <v>3</v>
      </c>
    </row>
    <row r="16" spans="1:3" x14ac:dyDescent="0.3">
      <c r="A16" s="104" t="s">
        <v>300</v>
      </c>
      <c r="B16" s="104" t="s">
        <v>598</v>
      </c>
      <c r="C16" s="107">
        <v>2.5</v>
      </c>
    </row>
    <row r="17" spans="1:3" x14ac:dyDescent="0.3">
      <c r="A17" s="104" t="s">
        <v>300</v>
      </c>
      <c r="B17" s="104" t="s">
        <v>542</v>
      </c>
      <c r="C17" s="107">
        <v>2.5</v>
      </c>
    </row>
    <row r="18" spans="1:3" x14ac:dyDescent="0.3">
      <c r="A18" s="104" t="s">
        <v>300</v>
      </c>
      <c r="B18" s="104" t="s">
        <v>599</v>
      </c>
      <c r="C18" s="107">
        <v>2.5</v>
      </c>
    </row>
    <row r="19" spans="1:3" x14ac:dyDescent="0.3">
      <c r="A19" s="104" t="s">
        <v>300</v>
      </c>
      <c r="B19" s="104" t="s">
        <v>600</v>
      </c>
      <c r="C19" s="107">
        <v>2</v>
      </c>
    </row>
    <row r="20" spans="1:3" x14ac:dyDescent="0.3">
      <c r="A20" s="104" t="s">
        <v>324</v>
      </c>
      <c r="B20" s="104" t="s">
        <v>595</v>
      </c>
      <c r="C20" s="107">
        <v>4</v>
      </c>
    </row>
    <row r="21" spans="1:3" x14ac:dyDescent="0.3">
      <c r="A21" s="104" t="s">
        <v>325</v>
      </c>
      <c r="B21" s="104" t="s">
        <v>595</v>
      </c>
      <c r="C21" s="107">
        <v>4</v>
      </c>
    </row>
    <row r="22" spans="1:3" x14ac:dyDescent="0.3">
      <c r="A22" s="104" t="s">
        <v>325</v>
      </c>
      <c r="B22" s="104" t="s">
        <v>596</v>
      </c>
      <c r="C22" s="107">
        <v>3.5</v>
      </c>
    </row>
    <row r="23" spans="1:3" x14ac:dyDescent="0.3">
      <c r="A23" s="104" t="s">
        <v>325</v>
      </c>
      <c r="B23" s="104" t="s">
        <v>597</v>
      </c>
      <c r="C23" s="107">
        <v>3</v>
      </c>
    </row>
    <row r="24" spans="1:3" x14ac:dyDescent="0.3">
      <c r="A24" s="104" t="s">
        <v>326</v>
      </c>
      <c r="B24" s="104" t="s">
        <v>595</v>
      </c>
      <c r="C24" s="107">
        <v>4</v>
      </c>
    </row>
    <row r="25" spans="1:3" x14ac:dyDescent="0.3">
      <c r="A25" s="104" t="s">
        <v>326</v>
      </c>
      <c r="B25" s="104" t="s">
        <v>596</v>
      </c>
      <c r="C25" s="107">
        <v>3.5</v>
      </c>
    </row>
    <row r="26" spans="1:3" x14ac:dyDescent="0.3">
      <c r="A26" s="104" t="s">
        <v>326</v>
      </c>
      <c r="B26" s="104" t="s">
        <v>597</v>
      </c>
      <c r="C26" s="107">
        <v>3</v>
      </c>
    </row>
    <row r="27" spans="1:3" x14ac:dyDescent="0.3">
      <c r="A27" s="104" t="s">
        <v>326</v>
      </c>
      <c r="B27" s="104" t="s">
        <v>601</v>
      </c>
      <c r="C27" s="107">
        <v>3</v>
      </c>
    </row>
    <row r="28" spans="1:3" x14ac:dyDescent="0.3">
      <c r="A28" s="104" t="s">
        <v>326</v>
      </c>
      <c r="B28" s="104" t="s">
        <v>598</v>
      </c>
      <c r="C28" s="107">
        <v>2.5</v>
      </c>
    </row>
    <row r="29" spans="1:3" x14ac:dyDescent="0.3">
      <c r="A29" s="104" t="s">
        <v>327</v>
      </c>
      <c r="B29" s="104" t="s">
        <v>591</v>
      </c>
      <c r="C29" s="107">
        <v>3</v>
      </c>
    </row>
    <row r="30" spans="1:3" x14ac:dyDescent="0.3">
      <c r="A30" s="104" t="s">
        <v>327</v>
      </c>
      <c r="B30" s="104" t="s">
        <v>602</v>
      </c>
      <c r="C30" s="107">
        <v>2.5</v>
      </c>
    </row>
    <row r="31" spans="1:3" x14ac:dyDescent="0.3">
      <c r="A31" s="104" t="s">
        <v>603</v>
      </c>
      <c r="B31" s="104" t="s">
        <v>604</v>
      </c>
      <c r="C31" s="107">
        <v>4</v>
      </c>
    </row>
    <row r="32" spans="1:3" x14ac:dyDescent="0.3">
      <c r="A32" s="104" t="s">
        <v>603</v>
      </c>
      <c r="B32" s="104" t="s">
        <v>591</v>
      </c>
      <c r="C32" s="107">
        <v>3.5</v>
      </c>
    </row>
    <row r="33" spans="1:3" x14ac:dyDescent="0.3">
      <c r="A33" s="104" t="s">
        <v>603</v>
      </c>
      <c r="B33" s="104" t="s">
        <v>592</v>
      </c>
      <c r="C33" s="107">
        <v>3</v>
      </c>
    </row>
    <row r="34" spans="1:3" x14ac:dyDescent="0.3">
      <c r="A34" s="104" t="s">
        <v>603</v>
      </c>
      <c r="B34" s="104" t="s">
        <v>605</v>
      </c>
      <c r="C34" s="107">
        <v>2.5</v>
      </c>
    </row>
    <row r="35" spans="1:3" x14ac:dyDescent="0.3">
      <c r="A35" s="104" t="s">
        <v>603</v>
      </c>
      <c r="B35" s="104" t="s">
        <v>602</v>
      </c>
      <c r="C35" s="107">
        <v>2.5</v>
      </c>
    </row>
    <row r="36" spans="1:3" x14ac:dyDescent="0.3">
      <c r="A36" s="104" t="s">
        <v>346</v>
      </c>
      <c r="B36" s="104" t="s">
        <v>595</v>
      </c>
      <c r="C36" s="107">
        <v>4</v>
      </c>
    </row>
    <row r="37" spans="1:3" x14ac:dyDescent="0.3">
      <c r="A37" s="104" t="s">
        <v>346</v>
      </c>
      <c r="B37" s="104" t="s">
        <v>597</v>
      </c>
      <c r="C37" s="107">
        <v>3.5</v>
      </c>
    </row>
    <row r="38" spans="1:3" x14ac:dyDescent="0.3">
      <c r="A38" s="104" t="s">
        <v>346</v>
      </c>
      <c r="B38" s="104" t="s">
        <v>591</v>
      </c>
      <c r="C38" s="107">
        <v>3</v>
      </c>
    </row>
    <row r="39" spans="1:3" x14ac:dyDescent="0.3">
      <c r="A39" s="104" t="s">
        <v>346</v>
      </c>
      <c r="B39" s="104" t="s">
        <v>598</v>
      </c>
      <c r="C39" s="107">
        <v>2.5</v>
      </c>
    </row>
    <row r="40" spans="1:3" x14ac:dyDescent="0.3">
      <c r="A40" s="104" t="s">
        <v>346</v>
      </c>
      <c r="B40" s="104" t="s">
        <v>542</v>
      </c>
      <c r="C40" s="107">
        <v>2.5</v>
      </c>
    </row>
    <row r="41" spans="1:3" x14ac:dyDescent="0.3">
      <c r="A41" s="104" t="s">
        <v>346</v>
      </c>
      <c r="B41" s="104" t="s">
        <v>599</v>
      </c>
      <c r="C41" s="107">
        <v>2.5</v>
      </c>
    </row>
    <row r="42" spans="1:3" x14ac:dyDescent="0.3">
      <c r="A42" s="104" t="s">
        <v>346</v>
      </c>
      <c r="B42" s="104" t="s">
        <v>600</v>
      </c>
      <c r="C42" s="107">
        <v>2</v>
      </c>
    </row>
  </sheetData>
  <mergeCells count="3">
    <mergeCell ref="A1:C1"/>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Assortiment</vt:lpstr>
      <vt:lpstr>Handelsvoorwaarden</vt:lpstr>
      <vt:lpstr>Diverse artikelen</vt:lpstr>
      <vt:lpstr>Aantal haagconiferen per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Bremmer</dc:creator>
  <cp:lastModifiedBy>Liesbeth | Bremmer Boomkwekerijen</cp:lastModifiedBy>
  <cp:lastPrinted>2026-07-31T12:35:41Z</cp:lastPrinted>
  <dcterms:created xsi:type="dcterms:W3CDTF">2022-04-28T06:52:32Z</dcterms:created>
  <dcterms:modified xsi:type="dcterms:W3CDTF">2026-08-04T11:19:35Z</dcterms:modified>
</cp:coreProperties>
</file>